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prd-mars\Domain_homes\ddrlic\Documents\AKD\POSTUPCI AKD\postupci 2024\OPN\Radovi na niskonaponskoj mreži i zamjena transformatora\Ponovljeni postupak\"/>
    </mc:Choice>
  </mc:AlternateContent>
  <xr:revisionPtr revIDLastSave="0" documentId="8_{EE2BA3C2-1095-43B8-8271-ECE720EE5EB5}" xr6:coauthVersionLast="36" xr6:coauthVersionMax="36" xr10:uidLastSave="{00000000-0000-0000-0000-000000000000}"/>
  <bookViews>
    <workbookView xWindow="0" yWindow="0" windowWidth="38400" windowHeight="17730" tabRatio="744" activeTab="10" xr2:uid="{00000000-000D-0000-FFFF-FFFF00000000}"/>
  </bookViews>
  <sheets>
    <sheet name="OPĆI UVJETI" sheetId="30" r:id="rId1"/>
    <sheet name="OBJEKT 1" sheetId="33" r:id="rId2"/>
    <sheet name="OBJEKT 2" sheetId="39" r:id="rId3"/>
    <sheet name="OBJEKT 3" sheetId="40" r:id="rId4"/>
    <sheet name="OBJEKT 4" sheetId="41" r:id="rId5"/>
    <sheet name="OBJEKT 5" sheetId="44" r:id="rId6"/>
    <sheet name="OBJEKT 6" sheetId="42" r:id="rId7"/>
    <sheet name="OBJEKT 7" sheetId="43" r:id="rId8"/>
    <sheet name="TRAFO" sheetId="45" r:id="rId9"/>
    <sheet name="OPĆE STAVKE" sheetId="46" r:id="rId10"/>
    <sheet name="REKAPITULACIJA" sheetId="36" r:id="rId11"/>
  </sheets>
  <definedNames>
    <definedName name="_xlnm.Print_Area" localSheetId="2">'OBJEKT 2'!$A$1:$F$92</definedName>
    <definedName name="_xlnm.Print_Area" localSheetId="3">'OBJEKT 3'!$A$1:$F$149</definedName>
    <definedName name="_xlnm.Print_Area" localSheetId="4">'OBJEKT 4'!$A$1:$F$123</definedName>
    <definedName name="_xlnm.Print_Area" localSheetId="5">'OBJEKT 5'!$A$1:$F$41</definedName>
    <definedName name="_xlnm.Print_Area" localSheetId="6">'OBJEKT 6'!$A$1:$F$72</definedName>
    <definedName name="_xlnm.Print_Area" localSheetId="7">'OBJEKT 7'!$A$1:$F$172</definedName>
    <definedName name="_xlnm.Print_Area" localSheetId="9">'OPĆE STAVKE'!$A$1:$F$27</definedName>
    <definedName name="_xlnm.Print_Area" localSheetId="8">TRAFO!$A$1:$F$88</definedName>
  </definedNames>
  <calcPr calcId="191029"/>
</workbook>
</file>

<file path=xl/calcChain.xml><?xml version="1.0" encoding="utf-8"?>
<calcChain xmlns="http://schemas.openxmlformats.org/spreadsheetml/2006/main">
  <c r="F61" i="40" l="1"/>
  <c r="F39" i="40"/>
  <c r="F16" i="46" l="1"/>
  <c r="F15" i="46"/>
  <c r="F14" i="46"/>
  <c r="A26" i="46" l="1"/>
  <c r="F24" i="46"/>
  <c r="F22" i="46"/>
  <c r="F26" i="46" s="1"/>
  <c r="C20" i="36" s="1"/>
  <c r="F20" i="46"/>
  <c r="F18" i="46"/>
  <c r="F75" i="45" l="1"/>
  <c r="F73" i="45"/>
  <c r="F69" i="45"/>
  <c r="F67" i="45"/>
  <c r="F65" i="45"/>
  <c r="F60" i="45"/>
  <c r="F58" i="45"/>
  <c r="F53" i="45"/>
  <c r="F51" i="45"/>
  <c r="F49" i="45"/>
  <c r="F47" i="45"/>
  <c r="F45" i="45"/>
  <c r="F41" i="45"/>
  <c r="F39" i="45"/>
  <c r="F37" i="45"/>
  <c r="F35" i="45"/>
  <c r="F31" i="45"/>
  <c r="F29" i="45"/>
  <c r="F17" i="45"/>
  <c r="A87" i="45" l="1"/>
  <c r="F85" i="45"/>
  <c r="F83" i="45"/>
  <c r="F81" i="45"/>
  <c r="F79" i="45"/>
  <c r="F27" i="45"/>
  <c r="F25" i="45"/>
  <c r="F23" i="45"/>
  <c r="F19" i="45"/>
  <c r="F15" i="45"/>
  <c r="F87" i="45" l="1"/>
  <c r="C18" i="36" s="1"/>
  <c r="F32" i="43"/>
  <c r="F22" i="33"/>
  <c r="F50" i="40" l="1"/>
  <c r="F48" i="40"/>
  <c r="F47" i="40"/>
  <c r="F46" i="40"/>
  <c r="F43" i="40"/>
  <c r="F41" i="40"/>
  <c r="F37" i="40"/>
  <c r="F35" i="40"/>
  <c r="F33" i="40"/>
  <c r="F169" i="43" l="1"/>
  <c r="F167" i="43"/>
  <c r="F165" i="43"/>
  <c r="F163" i="43"/>
  <c r="F161" i="43"/>
  <c r="F159" i="43"/>
  <c r="F69" i="42"/>
  <c r="F67" i="42"/>
  <c r="F65" i="42"/>
  <c r="F63" i="42"/>
  <c r="F61" i="42"/>
  <c r="F59" i="42"/>
  <c r="F38" i="44" l="1"/>
  <c r="F36" i="44"/>
  <c r="F34" i="44"/>
  <c r="F32" i="44"/>
  <c r="F30" i="44"/>
  <c r="F28" i="44"/>
  <c r="F120" i="41"/>
  <c r="F118" i="41"/>
  <c r="F116" i="41"/>
  <c r="F114" i="41"/>
  <c r="F112" i="41"/>
  <c r="F110" i="41"/>
  <c r="F146" i="40"/>
  <c r="F144" i="40"/>
  <c r="F142" i="40"/>
  <c r="F140" i="40"/>
  <c r="F138" i="40"/>
  <c r="F136" i="40"/>
  <c r="F89" i="39"/>
  <c r="F87" i="39"/>
  <c r="F85" i="39"/>
  <c r="F83" i="39"/>
  <c r="F81" i="39"/>
  <c r="F79" i="39"/>
  <c r="F106" i="33"/>
  <c r="F104" i="33"/>
  <c r="F102" i="33"/>
  <c r="F100" i="33"/>
  <c r="F98" i="33"/>
  <c r="F96" i="33"/>
  <c r="F151" i="43" l="1"/>
  <c r="F149" i="43"/>
  <c r="F147" i="43"/>
  <c r="F43" i="43"/>
  <c r="F41" i="43"/>
  <c r="F53" i="43"/>
  <c r="F51" i="43"/>
  <c r="F49" i="43"/>
  <c r="F47" i="43"/>
  <c r="F71" i="40"/>
  <c r="F45" i="43"/>
  <c r="F24" i="43"/>
  <c r="F39" i="43"/>
  <c r="F37" i="43"/>
  <c r="F26" i="43"/>
  <c r="F30" i="43"/>
  <c r="F28" i="43"/>
  <c r="F22" i="43"/>
  <c r="F29" i="40"/>
  <c r="F31" i="39"/>
  <c r="F102" i="41"/>
  <c r="F100" i="43"/>
  <c r="F98" i="43"/>
  <c r="F125" i="43"/>
  <c r="F123" i="43"/>
  <c r="F121" i="43"/>
  <c r="F119" i="43"/>
  <c r="F117" i="43"/>
  <c r="F116" i="43"/>
  <c r="F113" i="43"/>
  <c r="F111" i="43"/>
  <c r="F110" i="43"/>
  <c r="F109" i="43"/>
  <c r="F108" i="43"/>
  <c r="F107" i="43"/>
  <c r="F104" i="43"/>
  <c r="F102" i="43"/>
  <c r="F96" i="43"/>
  <c r="F94" i="43"/>
  <c r="F90" i="43"/>
  <c r="F92" i="43"/>
  <c r="F88" i="43"/>
  <c r="F86" i="43"/>
  <c r="F84" i="43"/>
  <c r="F30" i="42"/>
  <c r="F28" i="42"/>
  <c r="F17" i="43"/>
  <c r="F15" i="43"/>
  <c r="F26" i="44"/>
  <c r="F24" i="44"/>
  <c r="F17" i="42"/>
  <c r="F15" i="42"/>
  <c r="F66" i="41"/>
  <c r="A40" i="44"/>
  <c r="F22" i="44"/>
  <c r="F17" i="44"/>
  <c r="F15" i="44"/>
  <c r="F85" i="41"/>
  <c r="F83" i="41"/>
  <c r="F81" i="41"/>
  <c r="F79" i="41"/>
  <c r="F77" i="41"/>
  <c r="F76" i="41"/>
  <c r="F73" i="41"/>
  <c r="F71" i="41"/>
  <c r="F70" i="41"/>
  <c r="F69" i="41"/>
  <c r="F68" i="41"/>
  <c r="F67" i="41"/>
  <c r="F63" i="41"/>
  <c r="F61" i="41"/>
  <c r="F59" i="41"/>
  <c r="F24" i="41"/>
  <c r="F22" i="41"/>
  <c r="F17" i="41"/>
  <c r="F15" i="41"/>
  <c r="F111" i="40"/>
  <c r="F109" i="40"/>
  <c r="F107" i="40"/>
  <c r="F105" i="40"/>
  <c r="F104" i="40"/>
  <c r="F101" i="40"/>
  <c r="F100" i="40"/>
  <c r="F99" i="40"/>
  <c r="F98" i="40"/>
  <c r="F97" i="40"/>
  <c r="F94" i="40"/>
  <c r="F92" i="40"/>
  <c r="F90" i="40"/>
  <c r="F88" i="40"/>
  <c r="F86" i="40"/>
  <c r="F84" i="40"/>
  <c r="F82" i="40"/>
  <c r="F17" i="40"/>
  <c r="F15" i="40"/>
  <c r="F65" i="39"/>
  <c r="F73" i="39"/>
  <c r="F69" i="39"/>
  <c r="F71" i="39"/>
  <c r="F67" i="39"/>
  <c r="F63" i="39"/>
  <c r="F61" i="39"/>
  <c r="F60" i="39"/>
  <c r="F57" i="39"/>
  <c r="F56" i="39"/>
  <c r="F55" i="39"/>
  <c r="F54" i="39"/>
  <c r="F53" i="39"/>
  <c r="F50" i="39"/>
  <c r="F48" i="39"/>
  <c r="F45" i="39"/>
  <c r="F36" i="39"/>
  <c r="F40" i="39"/>
  <c r="F24" i="39"/>
  <c r="F29" i="39"/>
  <c r="F17" i="39"/>
  <c r="F15" i="39"/>
  <c r="F90" i="33"/>
  <c r="F88" i="33"/>
  <c r="F86" i="33"/>
  <c r="F84" i="33"/>
  <c r="F82" i="33"/>
  <c r="F81" i="33"/>
  <c r="F78" i="33"/>
  <c r="F77" i="33"/>
  <c r="F76" i="33"/>
  <c r="F75" i="33"/>
  <c r="F74" i="33"/>
  <c r="F71" i="33"/>
  <c r="F69" i="33"/>
  <c r="F67" i="33"/>
  <c r="F65" i="33"/>
  <c r="F52" i="33"/>
  <c r="F50" i="33"/>
  <c r="F48" i="33"/>
  <c r="F46" i="33"/>
  <c r="F44" i="33"/>
  <c r="F43" i="33"/>
  <c r="F40" i="33"/>
  <c r="F39" i="33"/>
  <c r="F38" i="33"/>
  <c r="F37" i="33"/>
  <c r="F36" i="33"/>
  <c r="F33" i="33"/>
  <c r="F31" i="33"/>
  <c r="F29" i="33"/>
  <c r="F27" i="33"/>
  <c r="F17" i="33"/>
  <c r="F15" i="33"/>
  <c r="F138" i="43"/>
  <c r="F142" i="43"/>
  <c r="F140" i="43"/>
  <c r="F136" i="43"/>
  <c r="F134" i="43"/>
  <c r="F132" i="43"/>
  <c r="F130" i="43"/>
  <c r="F82" i="43"/>
  <c r="F63" i="43"/>
  <c r="F67" i="43"/>
  <c r="F69" i="43"/>
  <c r="F65" i="43"/>
  <c r="F61" i="43"/>
  <c r="F59" i="43"/>
  <c r="F43" i="42"/>
  <c r="A171" i="43"/>
  <c r="F157" i="43"/>
  <c r="F155" i="43"/>
  <c r="F80" i="43"/>
  <c r="F78" i="43"/>
  <c r="F76" i="43"/>
  <c r="F74" i="43"/>
  <c r="F57" i="43"/>
  <c r="F55" i="43"/>
  <c r="F94" i="33"/>
  <c r="F57" i="42"/>
  <c r="F108" i="41"/>
  <c r="F45" i="42"/>
  <c r="F24" i="42"/>
  <c r="A71" i="42"/>
  <c r="F55" i="42"/>
  <c r="F51" i="42"/>
  <c r="F49" i="42"/>
  <c r="F47" i="42"/>
  <c r="F41" i="42"/>
  <c r="F39" i="42"/>
  <c r="F37" i="42"/>
  <c r="F35" i="42"/>
  <c r="F26" i="42"/>
  <c r="F22" i="42"/>
  <c r="F51" i="41"/>
  <c r="F47" i="41"/>
  <c r="F49" i="41"/>
  <c r="F39" i="41"/>
  <c r="F43" i="41"/>
  <c r="F41" i="41"/>
  <c r="F32" i="41"/>
  <c r="F28" i="41"/>
  <c r="F26" i="41"/>
  <c r="A122" i="41"/>
  <c r="F106" i="41"/>
  <c r="F100" i="41"/>
  <c r="F98" i="41"/>
  <c r="F96" i="41"/>
  <c r="F94" i="41"/>
  <c r="F92" i="41"/>
  <c r="F90" i="41"/>
  <c r="F57" i="41"/>
  <c r="F55" i="41"/>
  <c r="F53" i="41"/>
  <c r="F45" i="41"/>
  <c r="F37" i="41"/>
  <c r="F30" i="41"/>
  <c r="F128" i="40"/>
  <c r="F130" i="40"/>
  <c r="F126" i="40"/>
  <c r="F124" i="40"/>
  <c r="F122" i="40"/>
  <c r="F120" i="40"/>
  <c r="F118" i="40"/>
  <c r="F116" i="40"/>
  <c r="F80" i="40"/>
  <c r="F78" i="40"/>
  <c r="F76" i="40"/>
  <c r="F69" i="40"/>
  <c r="F24" i="40"/>
  <c r="F56" i="40"/>
  <c r="F54" i="40"/>
  <c r="F31" i="40"/>
  <c r="F27" i="40"/>
  <c r="A148" i="40"/>
  <c r="F134" i="40"/>
  <c r="F67" i="40"/>
  <c r="F65" i="40"/>
  <c r="F63" i="40"/>
  <c r="F52" i="40"/>
  <c r="F22" i="40"/>
  <c r="F77" i="39"/>
  <c r="F22" i="39"/>
  <c r="F59" i="33"/>
  <c r="A91" i="39"/>
  <c r="F38" i="39"/>
  <c r="F63" i="33"/>
  <c r="F61" i="33"/>
  <c r="F57" i="33"/>
  <c r="A108" i="33"/>
  <c r="F71" i="42" l="1"/>
  <c r="C14" i="36" s="1"/>
  <c r="F108" i="33"/>
  <c r="C4" i="36" s="1"/>
  <c r="F40" i="44"/>
  <c r="C12" i="36" s="1"/>
  <c r="F122" i="41"/>
  <c r="C10" i="36" s="1"/>
  <c r="F171" i="43"/>
  <c r="C16" i="36" s="1"/>
  <c r="F91" i="39"/>
  <c r="C6" i="36" s="1"/>
  <c r="F148" i="40"/>
  <c r="C8" i="36" s="1"/>
  <c r="C24" i="36" l="1"/>
  <c r="C25" i="36" s="1"/>
  <c r="C26" i="36" s="1"/>
</calcChain>
</file>

<file path=xl/sharedStrings.xml><?xml version="1.0" encoding="utf-8"?>
<sst xmlns="http://schemas.openxmlformats.org/spreadsheetml/2006/main" count="1335" uniqueCount="720">
  <si>
    <t>R. br.</t>
  </si>
  <si>
    <t>Opis stavke</t>
  </si>
  <si>
    <t>jed. mjere</t>
  </si>
  <si>
    <t>količina</t>
  </si>
  <si>
    <t>cijena</t>
  </si>
  <si>
    <t>iznos</t>
  </si>
  <si>
    <t>kompl.</t>
  </si>
  <si>
    <t>OPĆENITO</t>
  </si>
  <si>
    <t xml:space="preserve">* RADIONIČKA DOKUMENTACIJA I DOKUMENTACIJA IZVEDENOG STANJA
Ugovorna obveza Izvođača je izrada i isporuka radioničke dokumentacije i dokumentacije izvedenog stanja, te ti radovi trebaju biti uključeni u ponudbene cijene, bez obzira da li je isto definirano troškovničkim stavkama ili ne.
* radionička dokumentacija dostavlja se Naručitelju u dva (2) tiskana primjerka te u digitalnom (pdf/dwg) formatu 
* projekti izvedenog stanja dostavljaju se Naručitelju, nakon što su prethodno odobreni od strane Inženjera, u dva (2) tiskana primjerka, i jednom (1) digitalnomformatu (editabilnom i needitabilnom – xls., doc., dwg. i pdf ili slično).
</t>
  </si>
  <si>
    <t>Ponuditelj je obvezan prije dostavljanja ponude proučiti kompletnu dokumentaciju za nadmetanje temeljem koje će ponuditi izvođenje radova koje su predmet nabave. Ponuditelj se treba upoznati s lokacijama kao i s uvjetima za izvođenje radova, jer iz razloga nepoznavanja istih neće imati pravo na kasniju izmjenu svoje ponude.
Vrijeme izvođenja radova definira investitor prema svojim zahtjevima i faznosti izvođenja. Ponudom obuhvatiti izvođenje izvan radnog vremena (noću,vikendima,praznicima,…)</t>
  </si>
  <si>
    <t>Kod popunjavanja troškovnika potrebno je popuniti sve elemente troškovnika budući da troškovnik sadrži automatske formule za izračunavanje.</t>
  </si>
  <si>
    <t xml:space="preserve">Prije izvedbe takovih radova Izvođač je dužan izvijestiti nadzornog inženjera da pristupa tim radovima, kako bi se na vrijeme utvrdile eventualno moguće sporne količine i potvrdila točnost podataka. 
Samo na taj način utvrđeni radovi mogu se uzeti u obzir kod izrade privremenog ili konačnog obračuna. Eventualne potrebne izmjene i dopune projekta donositi će sporazumno projektant s nadzornim inženjerom i Izvođačem.
Sve eventualne nejasnoće otkloniti u dogovoru s projektantom.
O svim eventualnim odstupanjima od projekta, utvrđenim na licu mjesta obavezno konzultirati odgovornog projektanta.
Obveza izvođača je proučiti sve projekte instalacija  i opreme, iste uskladiti i usvojiti prilikom izvođenja otvora za prolaz tih instalacija te ugradnje fazonskih komada i opreme.
Sve mjere vezane na građevinu obavezno provjeriti  u naravi.
Prije naruđbe opreme provjeriti mogućnost ugradnje u naravi.
</t>
  </si>
  <si>
    <t>ELEKTROTEHNIČKE INSTALACIJE</t>
  </si>
  <si>
    <t>Sve radove potrebno je izvesti prema opisima iz troškovnika i u svemu prema projektima, tehničkom opisu, proračunima, shemama, detaljima i svim važećim tehničkim propisima, hrvatskim normama, odredbama Zakona o gradnji kao i uputama proizvođača materijala i opreme te pravilima elektro struke.</t>
  </si>
  <si>
    <t>Kod pripreme ponude, ponuditelju se uvjetuje provjeriti rokove dobave materijala i opreme, rokove i način plaćanja da bi izvršio ugovoreni rok bez kašnjenja i bez prava na alternative, a uzrokovano rokovima isporuke ili nestašicom materijala. Izvođač radova dužan je po završetku radova dostaviti Naručitelju upute za rukovanje instalacijama i uređajima na hrvatskom jeziku.</t>
  </si>
  <si>
    <t>Prije početka izvođenja radova, izvođač je dužan izvršiti pregled objekta i o eventualnim odstupanjima projekta od stvarnog stanja pismeno upozoriti Naručitelja.</t>
  </si>
  <si>
    <t>Izvođač radova se mora upoznati s projektnom dokumentacijom prije početka izvođenja radova. Ako uoči nedostatke, treba odmah s uočenim nedostacima upoznati Naručitelja (nadzornog inženjera) i projektanta.</t>
  </si>
  <si>
    <t>Prije početka radova treba odrediti točnu trasu kabela, a tek onda početi s polaganjem vodova i izvođenjem instalacija. Kod toga treba paziti na propisani razmak u odnosu na druge instalacije.</t>
  </si>
  <si>
    <t xml:space="preserve">Mijenjanje projekta od strane izvođača bez pismenih odobrenja Naručitelja (nadzornog inženjera) i projektanta nije dozvoljeno.  </t>
  </si>
  <si>
    <t>Izvođač treba tijekom izvođenja radova na objektu voditi građevinski dnevnik u koji upisuje početak izvođenja radova na objektu, svakodnevno upisuje broj ljudi na radu i poslove koje su obavili, a po potrebi i ostale stavke (vremenski uvjeti, temperatura). U knjigu nadzorni inženjer i Naručitelj upisuju primjedbe na izvedene radove i eventualne promjene prema projektu.</t>
  </si>
  <si>
    <t>Radi normalnog odvijanja radova Izvođač je dužan izvesti sve građevinske predradnje, osigurati prostoriju za smještaj materijala i alata.</t>
  </si>
  <si>
    <t>Prije stavljanja instalacije u pogon i tehničkog pregleda izvođač je dužan izvršiti mjerenja i ispitivanja u svemu prema zahtijevima iz projekta. Za sva mjerenja i ispitivanja koja su izvršena sastaviti odgovarajuće izvještaje, a sva potrebna mjerenja moraju biti uračunati u jedinične cijene i neće se posebno plaćati izuzev ako je to izričito stavkom troškovnika traženo i nuđeno.</t>
  </si>
  <si>
    <t>Izvođač za svoje radove daje garanciju. Garantni rok počinje teći od dana tehničkog prijema instalacije, odnosno od dana predaje instalacije na upotrebu Naručitelju. Izvođač je dužan otkloniti sve nedostatke u garantnom roku. Ako se izvođač ne odazove na poziv Naručitelja da otkloni nedostatke, Naručitelj će iste otkloniti po trećem licu na teret izvođača.</t>
  </si>
  <si>
    <t>Sav korišteni materijal kod izvođenja instalacija mora odgovarati postojećim propisima i normama, kao i popisu u troškovniku. Radove treba izvesti točno po nacrtu i opisu, a po uputama projektanta i nadzornog inženjera. Radove izvesti stručno i solidno.</t>
  </si>
  <si>
    <t>Naručitelj je dužan da tijekom čitave izgradnje objekta osigura stručni nadzor nad izvođenjem radova.</t>
  </si>
  <si>
    <t>Tijekom izvođenja radova izvođač je dužan da sva nastala odstupanja trasa od onih predviđenih projektom unese u projekt, a po završetku radova treba predati Naručitelju projekt stvarno izvedenog stanja.</t>
  </si>
  <si>
    <t>Puštanje instalacije u eksploataciju dozvoljeno je tek nakon obavljenog tehničkog pregleda i dobivanja uporabne dozvole ako se obavlja tehnički pregled. Ako se tehnički pregled ne obavlja puštanje instalacije u pogon je dozvoljeno nakon obavljenog internog tehničkog pregleda ovlaštenih osoba Naručitelja.</t>
  </si>
  <si>
    <t>Ako troškovnikom i tehničkim opisom nije drugačije navedeno, narudžba materijala obuhvaća isporuku pripadajućeg materijala i proizvoda uključujući istovar, skladištenje i otpremu do mjesta ugradnje.</t>
  </si>
  <si>
    <t>Za sav ugrađeni materijal i proizvode treba osigurati i priložiti izjave o svojstvima ( izjave o sukladnosti do donošenja pravilnika ), dokaze o ispravnosti i kvaliteti, od ovlaštene organizacije. Ako nije u tekstu od strane Naručitelja drugačije napisano, ponuđač se obvezuje za ponuđene proizvode, kod predaje ponude, dokazati kvalitet proizvoda i priložiti izjave o svojstvima. To naročito važi za proizvode kojima se kvaliteta (vrijednost) ne vidi na temelju tehničkih podataka.</t>
  </si>
  <si>
    <t>Naročitu pažnju, kod pakiranja, transporta i skladištenja na gradilištu, treba posvetiti kod:
- razdjelnika
- uključnih uređaja 
- rasvjetnih tijela ili drugih osjetljivih dijelova uređaja.
Zagađeni ili oštećeni dijelovi uređaja neće se preuzeti.</t>
  </si>
  <si>
    <t>Ponuđač treba, prije davanja ponude, pogledati gradilište, pogledati sve mogućnosti prilaza i mogućnosti dostave.</t>
  </si>
  <si>
    <t>Nadzorni inženjer mora imati uvid u terminski plan te se mora odazvati na svaki poziv. Za svako neopravdano produženje termina koje utvrdi nadzorni inženjer bit će u ugovoru određena kazna.</t>
  </si>
  <si>
    <t>Ako drugačije nije dogovoreno, izvođač treba, bez posebnih zahtjeva, čistiti redovno svoje radno mjesto. Izvođač mora u toku gradnje iz gradilišta odvesti svu građevinsku šutu, sav otpadni materijal i nepotrebne uređaje.</t>
  </si>
  <si>
    <t>Pri izvođenju radova izvođač je dužan voditi računa o već izvedenim radovima na objektu. Ako bi se izvedeni radovi pri montaži električnih instalacija nepotrebno i uslijed nemarnosti i nestručnosti oštetili, troškove štete snosit će izvođač instalacija.</t>
  </si>
  <si>
    <t>Svaki izvođač ima pravo izbora kome će dati ispitati kvalitetu i funkcionalnost, no to svakako mora biti ovlaštena organizacija. Troškove ispitivanja snosi izvođač elektroradova.</t>
  </si>
  <si>
    <t>Bez obzira na eventualnu nepotpunost ili tiskarsku grešku u opisu troškovnika, projekta, za Izvođača je uvjet završiti posao do potpune gotovosti (uporabe) bez dodatne naknade.</t>
  </si>
  <si>
    <t>Ugovorene cijene su prodajne cijene Izvođača i one obuhvaćaju sav potrebiti rad i materijal za izradu kompletne pozicije troškovnika, sve potrebite prijevoze i prenose, uskladištenja, skele i unutarnje komunikacije na gradilištu te faktore radne snage i poslovanja tvrtke Izvođača. Gotovost svake stavke je do njezine pune funkcije primljene od Naručitelja.</t>
  </si>
  <si>
    <t>Za sve stavke ponudbenog troškovnika, ukoliko ima nejasnoća, Izvođač će iste pojasniti s Projektantom prije ulaska u posao, jer se nakon početka radova neće tolerirati nikakve primjedbe na nepotpunost opisa stavaka ili tehničkog opisa.</t>
  </si>
  <si>
    <t>Projektant garantira za ispravan rad instalacija samo uz uvjet da su izvedene točno prema projektu bez ikakvog odstupanja od istoga, kao i uz uvjet da su pri izradi instalacija upotrebljeni samo prvorazredni materijali predviđeni ovim projektom. Ukoliko bi bilo koji element bio zamijenjen nekim drugim tipom bez prethodne suglasnosti Projektanta, Projektant ne snosi nikakvu odgovornost za neispravan rad instalacija, već ista automatski prelazi na Izvođača.</t>
  </si>
  <si>
    <t>Nabava, razvrstavanje, sortiranje te predaja Naručitelju na uporabu IZJAVA O SVOJSTVIMA, CERTIFIKATA, ATESTA I GARANCIJA sveukupnog UGRAĐENOG MATERIJALA i OPREME na građevini, ispitivanja funkcije moraju odgovarati odredbama: Zakona o prostornom uređenju i gradnji, Zakona o zaštiti na radu, Zakona od požara, a ti troškovi su sadržani u pojedinim stavkama troškovnika (treba ih uračunati).</t>
  </si>
  <si>
    <t>U slučaju da Izvođač radova izvede neke radove čiji bi kvalitet bio u suprotnosti s predviđenom kvalitetom i opisom, dužan je o svom trošku iste srušiti i ukloniti te ponovo izvesti onako kako je to postavljeno projektom.</t>
  </si>
  <si>
    <t>Ako se ukaže potreba izvedbe radova koji nisu predviđeni troškovnikom, Izvođač radova mora prethodno za izvedbu istih dobiti odobrenje od nadzornog inženjera i projektanta te sa istim utvrditi cijenu izvedbe, sastaviti ponudu i radove ugovoriti s Naručiteljom.</t>
  </si>
  <si>
    <t>Sve stavke moraju se količinski kontrolirati prije narudžbe.</t>
  </si>
  <si>
    <t xml:space="preserve">Prije narudžbe elektrotehničke opreme  (sklopke, priključnice, svjetiljke) obvezno uzorak predočiti projektantu i Naručitelju na ovjeru. </t>
  </si>
  <si>
    <t>Kod izvođenja elektrotehničkih radova obvezna je kontinuirana koordinacija s izvođenjem svih ostalih radova na građevini, a naročito s izvođenjem strojarskih instalacija i instalacija vode i kanalizacije, a sve glede određivanja stvarne pozicije priključaka i njihove stvarne električne snage i vrste električnog priključka</t>
  </si>
  <si>
    <t xml:space="preserve">Ako se u specifikaciji u troškovnicima, tlocrtima ili jednopolnim shemama kod opisa ugrađenog materijala ili opreme traže ili navode određeni zaštitni znak, ime, patent, oblik i izgled, veličina, tip određena podrijetla ili proizvođač, ponuditelji moraju ponuditi sukladno traženom ili jednakovrijednom. Za sve tipove/modele ponuđenih uređaja i opreme koji su drugog proizvođača od onog navedenog u troškovnicima, ponuditelj je u ponudi dužan priložiti izvod iz kataloga sa tehničkim podacima na hrvatskom jeziku, web link na internetu i pripadajuće izjave o sukladnosti. </t>
  </si>
  <si>
    <t>Kod popunjavanja troškovnika potrebno je popuniti sve elemente troškovnika koji imaju jediničnu količinu.</t>
  </si>
  <si>
    <t xml:space="preserve">U cijenu proizvoda i radova potrebno je uračunati trošak građevinskog priključka električne energije za potrebe gradilišta izvedenog podzemnim kabelima i odgovarajućim priključno mjernim ormarom. Sva elektrotehnička instalacija na gradlištu i sva oprema uključivo razvodne ormare mora zadovoljavati minimalno zahtjeve Pravilnika o zaštiti na radu na privremenim ili pokretnim gradilištima i pripadajućih normi I ODGOVORNOST JE IZVOĐAČA. </t>
  </si>
  <si>
    <t>Budući da gradnja predmetne građevine ne smije uzrokovati prekid rada ostalih dijelova tvornice, a od kojih neke imaju električne priključke koji prolaze zonom gradnje, potrebno je izvesti određene aktivnosti na izmještanju i zaštiti istih. Sve radove izvesti u dogovoru sa stručnim službama Naručitelja i Nadzornim inženjerom.</t>
  </si>
  <si>
    <t xml:space="preserve">* NAPOMENA - vrijedi za sve stavke troškovnika svih radova: </t>
  </si>
  <si>
    <t>U radove za izradu predmetnih električnih instalacija, dakle za montažu razvodnih ormara, polaganje vodova i pripadajućeg instalacionog materijala, rasvjetnih tijela, opreme i uređaja moraju biti uračunati svi potrebni radovi. Troškovima obuhvatiti sve potrebne pripremno završne radove ( izrada skela, obilježavanje trasa, dubljenje zidova za polaganje kabela i plastičnih cijevi, zatvaranje otvora u zidu žbukom i gletanjem, bušenje prodora kroz zidove, čiščenje otpada nakon završenih radova, potrebne kontrole ispitivanja i drugo). U izradi razvodnih ormara uračunati su sitni i spojni materijal bravice, zaštitne maske i izolacijske ploče, natpisi strujnih krugova, oznake karakterističnih vrijednosti pojedinih elemenata, postavljanje oznaka na kućišta (opasnost od električnog udara zaštitne mjere, obilježavanje ) te postavljanje tropolne sheme izvedenog stanja. Svaki kabel koji ulazi u razvodni ormar i izlazi iz ormara potrebno je označiti plastificiranom natpisnom pločicom sa oznakom ulaza ili izlaza, tipa kabela i nazivom strujnog kruga na koji se spaja kabel. Naročitu pažnju potrebno je posvetiti povezivanju metalnih masa u jednu galvansku i uzemljenu cjelinu.</t>
  </si>
  <si>
    <t>Jedinična cijena sadrži:
 -sav potreban rad, energiju i materijal za izvršenje stavke a sve do pune funkcije
 -sve potrebne prijenose i transporte u vertikalnom i horizontalnom smislu
-svo potrebno deponiranje na javnu registriranu deponiju sa utovarom ,odvozom i deponiranjem
- zapisničku primopredaju  materijala i opreme  sa deponiranjem na mjesto gdje odredi investitor ili Nadzor za stavku gdje se to zahtjeva
 -sve potrebno  osiguranje okolnih površina I prostora te sva potrebna zaštita u smislu  sprečavanja okolnh oštećenja
 -sve potrebno čišćenje nakon izvršenja stavke,te odvoz šute smeća i otpada sa deponiranjem na za to registriranu deponiju 
 -sav potrebni atestni i certicfikacijski  materijal te dokazi o kvaliteti gradivog materijala
 -sva potrebna ispitivanja kvalitete ugrađenog materijala 
 -sve organizacijske troškove gradilišta
Prije izvedbe,narudžbe ili bilo kojeg početka rada izvođač radova obavezno je dužan  na licu mjesta uzete sve potrebe mjere kote i  svu izmjeru potrebnu za izradu stavke.Naznačene dimenzije i kote u nacrtima treba obavezno provjeriti na licu mjesta.</t>
  </si>
  <si>
    <t xml:space="preserve">Ponudbena cijena svake stavke ovog troškovnika sadrži materijal,opremu i radnu snagu potrebnu za ugradnju, navedenog materijala i opreme do pune pogonske sposobnosti.
Za sve radove prije nuđenja obavezan je obilazak lokacije kako bi se upoznala i sagledala zahtjevnost budućeg zahvata. U sve stavke uključeno je prikupljanje, utovar i transport otpadnog materijala na gradsku planirku.Voditi brigu da se ne dogode oštećenja postojećih dijelova građevine koji se zadržavaju ( prozori i sl.).
Ponudbena cijena svake stavke ovog troškovnika sadrži sitni potrošni materijal neophodan za montažu specificirane opreme, kao što su: sitni ovjesi, obuhvatnice, tipli, profilno željezo i sav ostali materijal koji nije posebno specificiran, a za potpunu funkciju sistema.
Ponuditelj je obvezan prije dostavljanja ponude proučiti kompletnu dokumentaciju za nadmetanje temeljem koje će ponuditi izvođenje radova koje su predmet nabave. Ponuditelj se treba upoznati s lokacijama kao i s uvjetima za izvođenje radova, jer iz razloga nepoznavanja istih neće imati pravo na kasniju izmjenu svoje ponude.
Ponudbena cijena svake stavke obvezno uključuje sve mjere osiguranja prolaznika, radnika i okolnih građevina za vrijeme trajanja radova, svu potrebnu skelu, sva potrebna premještanja postojećih instalacija i dovođenje istih u prvobitno stanje po završetku radova, sve transporte materijala preostalog od rušenja, deponiranje na gradilišnoj deponiji, utovar i odvoz na deponiju koju odredi Naručitelj.
Ovom specifikacijom nisu obuhvaćeni elektrotehnički ni radovi odvodnje vezani uz funkcionalnost postrojenja specificiranog ovim projektom.
Izradu radioničke dokumentacije, sva ispitivanja i nabavu atestne dokumentacije na hrvatskom jeziku, izradu dokumentacije izvedenog stanja; sva čišćenja u tijeku i nakon završetka radova, a sve do potpune funkcionalne gotovosti svake pojedine stavke i troškovnika u cjelini - ako opisom stavke nije drugačije određeno.
Uračunati sve potrebne zaštite na kontaktnim zonama s gradilištem.
Smatra se da je izvođač prije davanja ponude obišao i detaljno pregledao gradilište i okolicu i da se upoznao s postojećim cestama i ostalim prometnicama, da je upoznao sve bitne elemente koji imaju utjecaj na organizaciju gradilišta. 
Kao i to da je ispitao i provjerio postojeće izvore za snadbijevanje materijalom, kao i sve ostale okolnosti koje utječu na izvođenje radova, da se upoznao s plaćanjem taksa, poreza i ostalih izdataka koji su propisani, da je u svemu proučio dokumentaciju za ustupanje radova, da je došao do svih potrebnih podataka koji utječu na izvođenje radova te da je na osnovi svega toga podnio svoju ponudu. 
Prema tome, izvođač nema pravo zahtijevati povećanje cijene ili drugu naknadu, pozivajući se da u vrijeme davanja nije bio upoznat s prilikama na gradilištu.
Količine radova, koje se nakon dovršenja građevine ne mogu provjeriti izmjerom, upisuju se u građevinsku knjigu, odnosno u građevinski dnevnik. Nadzorni inženjer i Izvođač potvrđuju svojim potpisom točnost upisanih podataka.
</t>
  </si>
  <si>
    <t>kom.</t>
  </si>
  <si>
    <t>1.1.</t>
  </si>
  <si>
    <t>1.2.</t>
  </si>
  <si>
    <t>1.3.</t>
  </si>
  <si>
    <t>1.4.</t>
  </si>
  <si>
    <t>2.1.</t>
  </si>
  <si>
    <t>2.2.</t>
  </si>
  <si>
    <t>2.4.</t>
  </si>
  <si>
    <t>3.1.</t>
  </si>
  <si>
    <t>3.2.</t>
  </si>
  <si>
    <t>3.3.</t>
  </si>
  <si>
    <t>3.4.</t>
  </si>
  <si>
    <t>Sve radove izvoditi na siguran način po pravilima struke u beznaponskom stanju,  po mogućnosti odraditi tokom vikenda.</t>
  </si>
  <si>
    <r>
      <rPr>
        <b/>
        <sz val="10"/>
        <rFont val="Arial"/>
        <family val="2"/>
        <charset val="238"/>
      </rPr>
      <t>Napomena:</t>
    </r>
    <r>
      <rPr>
        <sz val="10"/>
        <rFont val="Arial"/>
        <family val="2"/>
        <charset val="238"/>
      </rPr>
      <t xml:space="preserve"> Demontaže elektroinstalacija izvoditi na siguran način, uz prethodno isključenje napajanja i uz prethodnu najavu i dogovor sa stručnim službama Investitora i Vlasnika objekta. Sav demontirani, a ispravni elektromaterijal i elementi instalacije, zapisnički se evidentiraju i predaju Investitoru/Vlasniku objekta.</t>
    </r>
  </si>
  <si>
    <t>m</t>
  </si>
  <si>
    <t>2.5.</t>
  </si>
  <si>
    <t>1.5.</t>
  </si>
  <si>
    <t>Izrada elaborata s certifikatima ugrađene opreme, svom dokumentacijom o izvršenim ispitivanjima instalacije, izjavom izvoditelja o izvedenim radovima i uvjetima održavanja građevine, i predaja investitoru.</t>
  </si>
  <si>
    <t>Ispitivanje svih instalacija od strane ovlaštenog trgovačkog društva, i to:
- mjerenje otpora izolacije,
- mjerenje otpora uzemljenja i izjednačenja potencijala,
- kontrola efikasnosti zaštite od indirektnog dodira,
- ispitni listovi razvodnih ormara,
- testiranje i funkcionalno ispitivanje djelovanja isklopa u nuždi,
Ispitivanje svih instalacija od strane ovlaštenog trgovačkog društva.</t>
  </si>
  <si>
    <t>4.1.</t>
  </si>
  <si>
    <t>4.</t>
  </si>
  <si>
    <t>UKUPNO (bez PDV-a):</t>
  </si>
  <si>
    <t>PDV (25%):</t>
  </si>
  <si>
    <t>UKUPNO (s PDV-om):</t>
  </si>
  <si>
    <t>NAPOMENA:
Budući da je građevina u kojoj se obavlja rekonstrukcija u funkciji, potrebno je pri formiranju ponudbene jedinične cijene voditi računa o faznosti izvođenja radova, te o otežanim uvijetima rada, kao što je rad u više smjena i u neradne dane, otežanoj dopremi materijala i dnevnom odnašanju otpadnog materijala na privremeni gradilišni deponij, svakodnevnom čišćenju prostora i sl., te sve to uključiti kod formiranja jedinične cijene za svaku stavku radova, ovisno koje otežavajuće okolnosti na nju utječu. Izvođač radova je obvezan organizaciju i demobilizaciju gradilišta izvesti prema odredbama Zakona o zaštiti na radu i Pravilnika o zaštiti na radu na privremenim gradilištima. Sve privremene pristupne putove, odlagališta materijala, pomoćne skele i druge zaštitne mjere izvođač mora izvesti, održavati ih i ukloniti ih tako, da ne ugrozi živote susjeda i odvijanje ostalih radova u građevini i na kraju sve vanjske površine koje su se koristile u tijeku izvedbe radova očistiti.</t>
  </si>
  <si>
    <t xml:space="preserve">Izvoditelj mora održavati čistoću gradilišta i privremenih puteva gradilišta tijekom izvođenja svih ugovorenih radova, sve u smislu Zakona o zaštiti na radu. Grubo svakodnevno čišćenje gradilišta je uključeno u jedinične cijene radova. </t>
  </si>
  <si>
    <t>Prije početka radova izvođač treba najaviti radove u pojedinim prostorijama investitoru u svrhu angažiranja AKD ZAŠTITE koja će demontirati sigurnosnu opremu. Izvođač ne smije bez dogovora i odobrenja AKD ZAŠTITE izvoditi radove koji bi prouzrokovali smetnje u radu sigurnosne opreme.</t>
  </si>
  <si>
    <t>U cijene stavke obračunati potrebnu radnu skelu za odgovarajuću visinu.</t>
  </si>
  <si>
    <t>Jedinična cijena uključuje:
 - potrebne zaštite svega što treba štititi, uklanjanje zaštita nakon završetka radova,
 - sve unutarnje pretovare, transporte i radne skele,
 - primjena mjera zaštite na radu i drugih važećih propisa,
 - čišćenje u tijeku izvedbe radova i završno čišćenje nakon završetka radova, 
 - rad, sve pripremne i završne radove,
 - materijal, osnovni i pomoćni,
 - odvoz materijala na gradsku deponiju, uključivo troškovi deponiranja i zbrinjavanja.</t>
  </si>
  <si>
    <t>1.5.1.</t>
  </si>
  <si>
    <t>1.5.2.</t>
  </si>
  <si>
    <t>OPĆE STAVKE</t>
  </si>
  <si>
    <t>Izrada dokumentacije izvedenog stanja instalacija sa unesenim svim promjenama tijekom izvođenja instalacija. Dokumentacija se sastoji od nacrta i tekstualnog dijela te se predaje Investitoru na CD-u (dwg,doc,jpg i xls formati) i na papiru u 4 primjerka.</t>
  </si>
  <si>
    <t>1.1.1.</t>
  </si>
  <si>
    <t>1.2.1.</t>
  </si>
  <si>
    <t>1.3.1.</t>
  </si>
  <si>
    <t>1.4.1.</t>
  </si>
  <si>
    <t>1.4.2.</t>
  </si>
  <si>
    <t>1.4.3.</t>
  </si>
  <si>
    <t>1.5.3.</t>
  </si>
  <si>
    <t>1.5.4.</t>
  </si>
  <si>
    <t>1.</t>
  </si>
  <si>
    <t>2.</t>
  </si>
  <si>
    <t>2.1.1.</t>
  </si>
  <si>
    <t>2.1.2.</t>
  </si>
  <si>
    <t>2.2.1.</t>
  </si>
  <si>
    <t>2.4.1.</t>
  </si>
  <si>
    <t>2.4.2.</t>
  </si>
  <si>
    <t>2.4.3.</t>
  </si>
  <si>
    <t>3.1.1.</t>
  </si>
  <si>
    <t>3.1.2.</t>
  </si>
  <si>
    <t>3.2.1.</t>
  </si>
  <si>
    <t>3.2.2.</t>
  </si>
  <si>
    <t>3.2.3.</t>
  </si>
  <si>
    <t>3.3.1.</t>
  </si>
  <si>
    <t>4.1.1.</t>
  </si>
  <si>
    <t>4.1.2.</t>
  </si>
  <si>
    <t>UKUPNA REKAPITULACIJA</t>
  </si>
  <si>
    <t>2.2.2.</t>
  </si>
  <si>
    <t>2.5.1.</t>
  </si>
  <si>
    <t>2.5.2.</t>
  </si>
  <si>
    <t>2.5.3.</t>
  </si>
  <si>
    <t>2.5.4.</t>
  </si>
  <si>
    <t>2.5.5.</t>
  </si>
  <si>
    <t>3.4.1.</t>
  </si>
  <si>
    <t>3.4.2.</t>
  </si>
  <si>
    <t>3.4.3.</t>
  </si>
  <si>
    <t>3.4.4.</t>
  </si>
  <si>
    <t>5.</t>
  </si>
  <si>
    <t>2.5.6.</t>
  </si>
  <si>
    <t>5.1.</t>
  </si>
  <si>
    <t>5.1.1.</t>
  </si>
  <si>
    <t>5.1.2.</t>
  </si>
  <si>
    <t>3.</t>
  </si>
  <si>
    <t>3.5.</t>
  </si>
  <si>
    <t>3.5.1.</t>
  </si>
  <si>
    <t>3.5.2.</t>
  </si>
  <si>
    <t>3.5.3.</t>
  </si>
  <si>
    <t>3.5.4.</t>
  </si>
  <si>
    <t>3.5.5.</t>
  </si>
  <si>
    <t>3.5.6.</t>
  </si>
  <si>
    <t>5.2.</t>
  </si>
  <si>
    <t>5.2.1.</t>
  </si>
  <si>
    <t>5.2.2.</t>
  </si>
  <si>
    <t>5.2.3.</t>
  </si>
  <si>
    <t>1. KAT - RADOVI U SERVER SOBI</t>
  </si>
  <si>
    <t>PRIZEMLJE - RADOVI U SERVER SOBI</t>
  </si>
  <si>
    <t>1.4.4.</t>
  </si>
  <si>
    <t>1.4.5.</t>
  </si>
  <si>
    <t>Spajanje prethodno otpojenih i novih 30 napajačkih kabela na nove osigurače u razdjelniku RO-KS. Uključen sav sitni spojni i montažni materijal i pribor.</t>
  </si>
  <si>
    <t>OBJEKT 1 - RADOVI</t>
  </si>
  <si>
    <t xml:space="preserve"> OBJEKT 1 - RADOVI UKUPNO:</t>
  </si>
  <si>
    <t>OBJEKT 2 - RADOVI</t>
  </si>
  <si>
    <t xml:space="preserve"> OBJEKT 2 - RADOVI UKUPNO:</t>
  </si>
  <si>
    <t>PRIZEMLJE - RADOVI U PROSTORU 'TIJELO KARTICA'</t>
  </si>
  <si>
    <t>1.4.6.</t>
  </si>
  <si>
    <t>Stalno čišćenje gradilišta od preostalog materijala i različite ambalaže, kao i zaštita ugrađene i instalirane opreme od utjecaja radova na objektu (zaštita od prašine, oštećivanja i sl.). 
Privremena pohrana demontiranih elemenata te zapisnička predaja Naručitelju.
Čišćenje prostora nakon izvedenih radova, te odvoz otpada na gradsko odlagalište do 50km.</t>
  </si>
  <si>
    <t>PRIZEMLJE - RADOVI U PROSTORU 'HSA'</t>
  </si>
  <si>
    <t>Dobava i montaža metalnih pocinčanih kabelskih polica punog profila za vođenje napajačkih vodova. Kabelske police se postavljaju u spuštenom stropu na zidne i stropne nosače s konzolama koji dolaze na svaki dužni metar trase. Stavka uključuje police, poklopce, kutne elemente, nosače i konzole, i sav montažni materijal:
 - PK 100 + PPK 100</t>
  </si>
  <si>
    <t>OBJEKT 3 - RADOVI</t>
  </si>
  <si>
    <t xml:space="preserve"> OBJEKT 3 - RADOVI UKUPNO:</t>
  </si>
  <si>
    <t>PRIZEMLJE - RADOVI</t>
  </si>
  <si>
    <t>1. KAT - RADOVI</t>
  </si>
  <si>
    <t>Ispitivanje strujnih krugova prethodno otpojenih kabela radi izrade točne jednopolne sheme razdjelnika R 2-1, te njihovo označavanje zbog kasnijeg lakšeg ponovnog spajanja na novu opremu.</t>
  </si>
  <si>
    <t>Ispitivanje strujnih krugova prethodno otpojenih kabela radi izrade točne jednopolne sheme razdjelnika R 2-2, te njihovo označavanje zbog kasnijeg lakšeg ponovnog spajanja na novu opremu.</t>
  </si>
  <si>
    <t>3.2.4.</t>
  </si>
  <si>
    <t>3.2.5.</t>
  </si>
  <si>
    <t>Dobava, ugradnja i spajanje vodova za napajanje novih UPS priključnica (crvene boje) koje će se nalaziti u uredima. Vodove polagati od razdjelnika R 2-2(UPS) do pojedinih ureda.  Polaganje vodova postojećom trasom u postojeće kabelske police unutar spuštenog stropa i nadžbukno u PVC instalacijske kanalice montirane na zid:
- NYM-J 3x2,5 mm2.</t>
  </si>
  <si>
    <t>Dobava, ugradnja i spajanje vodova za napajanje novih UPS priključnica (crvene boje) koje će se nalaziti u uredima. Vodove polagati od razdjelnika R 2-1(UPS) do pojedinih ureda.  Polaganje vodova postojećom trasom u postojeće kabelske police unutar spuštenog stropa i nadžbukno u PVC instalacijske kanalice montirane na zid:
- NYM-J 3x2,5 mm2.</t>
  </si>
  <si>
    <t>3.2.6.</t>
  </si>
  <si>
    <t>3.2.7.</t>
  </si>
  <si>
    <t>Dobava, montaža i spajanje jednofazne nadgradne trostruke UPS priključnice (crvene boje) za montažu na zid, In=16A, 230V.</t>
  </si>
  <si>
    <t xml:space="preserve">2. KAT - RADOVI </t>
  </si>
  <si>
    <t>Otpajanje i demontaža opreme razdjelnika R 2-2 smještenog u hodniku. Razdjelnik je dimenzija vxšxd 440x310x200mm. Sam razdjelnik se zadržava ali u njega se ugrađuje nova oprema. Razdjelnik ima reda veličine 13 automatskih osigurača te jednu sklopku.</t>
  </si>
  <si>
    <t>3.3.2.</t>
  </si>
  <si>
    <t>3.3.3.</t>
  </si>
  <si>
    <t>3.3.4.</t>
  </si>
  <si>
    <t xml:space="preserve">3. KAT - RADOVI </t>
  </si>
  <si>
    <t>Ispitivanje strujnih krugova prethodno otpojenih kabela radi izrade točne jednopolne sheme razdjelnika R 2-4, te njihovo označavanje zbog kasnijeg lakšeg ponovnog spajanja na novu opremu.</t>
  </si>
  <si>
    <t>3.4.5.</t>
  </si>
  <si>
    <t>Dobava, ugradnja i spajanje vodova za napajanje novih UPS priključnica (crvene boje) koje će se nalaziti u uredima. Vodove polagati od razdjelnika R 2-4(UPS) do pojedinih ureda.  Polaganje vodova postojećom trasom u postojeće kabelske police unutar spuštenog stropa i nadžbukno u PVC instalacijske kanalice montirane na zid:
- NYM-J 3x2,5 mm2.</t>
  </si>
  <si>
    <t>3.4.6.</t>
  </si>
  <si>
    <t>3.4.7.</t>
  </si>
  <si>
    <t>3.4.8.</t>
  </si>
  <si>
    <t>Dobava, montaža i spajanje jednofazne nadgradne dvostruke UPS priključnice (crvene boje) za montažu na zid, In=16A, 230V.</t>
  </si>
  <si>
    <t>OBJEKT 4 - RADOVI</t>
  </si>
  <si>
    <t xml:space="preserve"> OBJEKT 4 - RADOVI UKUPNO:</t>
  </si>
  <si>
    <t>Otpajanje napajačkih kabela i demontaža 32 dvopolna osigurača (10/16A) u razdjelniku RO-KS. Označavanje kabela radi lakšeg kasnijeg spajanja.</t>
  </si>
  <si>
    <t>Ispitivanje strujnih krugova prethodno otpojenih kabela radi izrade točne jednopolne sheme razdjelnika RO-KS, te njihovo označavanje zbog kasnijeg lakšeg ponovnog spajanja na novu opremu.</t>
  </si>
  <si>
    <t xml:space="preserve">Otpajanje i demontaža jednog zaštitnog uređaja diferencijalne struje ZUDS 40/0,5A, 4P, razdjelnika RsU smještenog u uredu 4009. </t>
  </si>
  <si>
    <t xml:space="preserve">Otpajanje i demontaža jednog zaštitnog uređaja diferencijalne struje ZUDS 40/0,3A, 4P, razdjelnika RsM smještenog u hodniku. </t>
  </si>
  <si>
    <t>4.2.</t>
  </si>
  <si>
    <t>4.2.1.</t>
  </si>
  <si>
    <t>Otpajanje i demontaža opreme razdjelnika RO-UPS 4104 smještenog u hodniku. Sam razdjelnik se zadržava ali u njega se ugrađuje nova oprema. Razdjelnik ima reda veličine 10 automatskih osigurača te jednu sklopku.</t>
  </si>
  <si>
    <t>Ispitivanje strujnih krugova prethodno otpojenih kabela radi izrade točne jednopolne sheme razdjelnika RO-UPS 4104, te njihovo označavanje zbog kasnijeg lakšeg ponovnog spajanja na novu opremu.</t>
  </si>
  <si>
    <t>Ispitivanje strujnih krugova kabela radi izrade točne jednopolne sheme razdjelnika RO-UPS 4109, te njihovo označavanje.</t>
  </si>
  <si>
    <t>Otpajanje i demontaža opreme razdjelnika RO-UPS 4107 smještenog u uredu 4107. Sam razdjelnik se zadržava ali u njega se ugrađuje nova oprema. Razdjelnik ima reda veličine 8 rastalnih osigurača.</t>
  </si>
  <si>
    <t>Ispitivanje strujnih krugova prethodno otpojenih kabela radi izrade točne jednopolne sheme razdjelnika RO-UPS 4107, te njihovo označavanje zbog kasnijeg lakšeg ponovnog spajanja na novu opremu.</t>
  </si>
  <si>
    <t>4.3.</t>
  </si>
  <si>
    <t>4.3.1.</t>
  </si>
  <si>
    <t>Otpajanje i demontaža opreme razdjelnika RO5 smještenog u hodniku. Razdjelnik je dimenzija vxšxd 1000x550x200mm. Sam razdjelnik se zadržava ali u njega se ugrađuje nova oprema. Razdjelnik ima reda veličine 25 rastalnih osigurača.</t>
  </si>
  <si>
    <t>Ispitivanje strujnih krugova prethodno otpojenih kabela radi izrade točne jednopolne sheme razdjelnika RO5, te njihovo označavanje zbog kasnijeg lakšeg ponovnog spajanja na novu opremu.</t>
  </si>
  <si>
    <t>4.3.2.</t>
  </si>
  <si>
    <t>4.3.3.</t>
  </si>
  <si>
    <t>4.3.4.</t>
  </si>
  <si>
    <t>Dobava, ugradnja i spajanje vodova za napajanje novih UPS priključnica (crvene boje) koje će se nalaziti u uredima. Vodove polagati od razdjelnika RO5(UPS) do pojedinih ureda.  Polaganje vodova postojećom trasom u postojeće kabelske police unutar spuštenog stropa i nadžbukno u PVC instalacijske kanalice montirane na zid:
- NYM-J 3x2,5 mm2.</t>
  </si>
  <si>
    <t>4.3.5.</t>
  </si>
  <si>
    <t>4.3.6.</t>
  </si>
  <si>
    <t>4.4.</t>
  </si>
  <si>
    <t>4.4.1.</t>
  </si>
  <si>
    <t>4.4.2.</t>
  </si>
  <si>
    <t>4.4.3.</t>
  </si>
  <si>
    <t>4.4.4.</t>
  </si>
  <si>
    <t>4.4.5.</t>
  </si>
  <si>
    <t>4.4.6.</t>
  </si>
  <si>
    <t>6.</t>
  </si>
  <si>
    <t>6.1.</t>
  </si>
  <si>
    <t>1. KAT- RADOVI</t>
  </si>
  <si>
    <t>6.1.1.</t>
  </si>
  <si>
    <t>6.1.2.</t>
  </si>
  <si>
    <t>6.2.</t>
  </si>
  <si>
    <t>2. KAT - RADOVI</t>
  </si>
  <si>
    <t>6.2.1.</t>
  </si>
  <si>
    <t>Otpajanje i demontaža napajačkog kabela koji ide od razdjelnika GR M smještenog u prizemlju objekt 7 do razdjelnika R K-A smještenog u prostoru 'Kuhinja'. Napajački kabel je PP00 4x25mm2 + P16mm2. Duljine je cca. 100m.</t>
  </si>
  <si>
    <t>Otpajanje i demontaža opreme razdjelnika R K-A smještenog u hodniku. Razdjelnik je dimenzija vxšxd 1200x550x200mm. Sam razdjelnik se zadržava ali u njega se ugrađuje nova oprema. Razdjelnik ima reda veličine 15 rastalnih osigurača, 16 automatskih osigurača te jednu sklopke.</t>
  </si>
  <si>
    <t>6.2.2.</t>
  </si>
  <si>
    <t>6.2.3.</t>
  </si>
  <si>
    <t>Ispitivanje strujnih krugova prethodno otpojenih kabela radi izrade točne jednopolne sheme razdjelnika R K-A, te njihovo označavanje zbog kasnijeg lakšeg ponovnog spajanja na novu opremu.</t>
  </si>
  <si>
    <t>6.2.4.</t>
  </si>
  <si>
    <t>6.2.5.</t>
  </si>
  <si>
    <t xml:space="preserve">Dobava i montaža PVC parapetnih kanala, presjeka 100x53 mm duljine 2m, s metalnom pregradom za odvajanje vodova jake i slabe struje, uključivo završni poklopci, kutni elementi i sav montažni pribor. </t>
  </si>
  <si>
    <t>Dobava, montaža i spajanje jednofazne trostruke UPS priključnice (crvene boje) za montažu u parapetni kanal, In=16A, 230V.</t>
  </si>
  <si>
    <t>Dobava, montaža i spajanje jednofazne nadgradne jednostruke UPS priključnice (crvene boje) za montažu na zid, In=16A, 230V.</t>
  </si>
  <si>
    <t>6.3.</t>
  </si>
  <si>
    <t>6.3.1.</t>
  </si>
  <si>
    <t>6.3.2.</t>
  </si>
  <si>
    <t>6.3.3.</t>
  </si>
  <si>
    <t>6.3.4.</t>
  </si>
  <si>
    <t>6.3.5.</t>
  </si>
  <si>
    <t>6.3.6.</t>
  </si>
  <si>
    <t>6.3.7.</t>
  </si>
  <si>
    <t>OBJEKT 6 - RADOVI</t>
  </si>
  <si>
    <t xml:space="preserve"> OBJEKT 6 - RADOVI UKUPNO:</t>
  </si>
  <si>
    <t>OBJEKT 7 - RADOVI</t>
  </si>
  <si>
    <t>PRIZEMLJE- RADOVI</t>
  </si>
  <si>
    <t xml:space="preserve">Dobava, polaganje te spajanje napojnog voda od razdjelnika GR A (A) smještenog u prizemlju objekta 7 do razdjelnika R K-A(A). Polaganje vodova u postojeću kabelske police u građevini. U stavku uključen spojni materijal i izrada spoja za navedeni napojni vod: NYY-J 5x35mm2. </t>
  </si>
  <si>
    <t>Ispitivanje strujnih krugova kabela radi izrade točne jednopolne sheme razdjelnika GR-TISAK(A), te njihovo označavanje.</t>
  </si>
  <si>
    <t>Dobava, ugradnja i spajanje vodova za napajanje novih UPS priključnica (crvene boje) koje će se nalaziti u prostoru. Vodove polagati od razdjelnika GR-TISAK(UPS) do pojedinih utičnica.  Polaganje vodova postojećom trasom u postojeće kabelske police unutar spuštenog stropa i nadžbukno u PVC instalacijske kanalice montirane na zid:
- NYY-J 3x2,5 mm2.</t>
  </si>
  <si>
    <t>Dobava, montaža i spajanje nadgradne industrijske priključnice (crvene boje) s poklopcem za montažu na zid, IP67, In=16A, 230V, 1P+N+PE.</t>
  </si>
  <si>
    <t>Odspajanje i demontaža UPS uređaja veličine 30kVA koji se nalazi u prostoru 'Čajnja kuhinja'. Nakon demontaže uređaj potrebno predati Naručitelju ili njegovoj Tehničkoj službi.</t>
  </si>
  <si>
    <t>Dobava, ugradnja i spajanje vodova za napajanje novih UPS priključnica (crvene boje) koje će se nalaziti u prostoru. Vodove polagati od razdjelnika RO-1 II.KAT(UPS) do pojedinih utičnica.  Polaganje vodova postojećom trasom u postojeće kabelske police unutar spuštenog stropa i nadžbukno u PVC instalacijske kanalice montirane na zid:
- NYY-J 3x2,5 mm2.</t>
  </si>
  <si>
    <t>6.4.</t>
  </si>
  <si>
    <t>6.4.1.</t>
  </si>
  <si>
    <t>6.4.2.</t>
  </si>
  <si>
    <t>6.4.3.</t>
  </si>
  <si>
    <t>6.4.4.</t>
  </si>
  <si>
    <t>6.4.5.</t>
  </si>
  <si>
    <t>6.4.6.</t>
  </si>
  <si>
    <t>6.4.7.</t>
  </si>
  <si>
    <t xml:space="preserve"> OBJEKT 7 - RADOVI UKUPNO:</t>
  </si>
  <si>
    <t>PRIPREMNI RADOVI</t>
  </si>
  <si>
    <t>1.1.2.</t>
  </si>
  <si>
    <t>sati</t>
  </si>
  <si>
    <t>1.3.2.</t>
  </si>
  <si>
    <t>1.3.3.</t>
  </si>
  <si>
    <t>1.3.4.</t>
  </si>
  <si>
    <t>1.3.5.</t>
  </si>
  <si>
    <t>1.3.6.</t>
  </si>
  <si>
    <t>1.3.7.</t>
  </si>
  <si>
    <t>- S/FTP cat 6a</t>
  </si>
  <si>
    <t>- LiYCY-TP 2x2x0,75</t>
  </si>
  <si>
    <t>- LiYCY 4x0,75</t>
  </si>
  <si>
    <t>- LiYCY 2x0,75</t>
  </si>
  <si>
    <t>1.3.8.</t>
  </si>
  <si>
    <t>Dobava, isporuka i montaža na strop i zid PNT cijevi , a za polaganje instalacionih vodova:</t>
  </si>
  <si>
    <t>- PNT cijev Φ20 mm</t>
  </si>
  <si>
    <t>- PNT cijev Φ25 mm</t>
  </si>
  <si>
    <t>Dobava, ugradnja i spajanje voda P/F 1x6 mm2 a od sabirnice za izjednačenje potencijala do metalnih ormara, metalnih elemenata, strojarskih instalacija, okvira prozora i vrata i drugog.</t>
  </si>
  <si>
    <t>Radovi montaže i spajanja elemenata automatike na prethodno  položene i ispitane kabele. Stavka se odnosi na spajanje prethodno specificirane oprema.</t>
  </si>
  <si>
    <t>1.3.9.</t>
  </si>
  <si>
    <t>1.3.10.</t>
  </si>
  <si>
    <t>Dobava i montaža na zid PVC kanalica za nadžbukno vođenje električnih vodova:
- PVC kanalica 40x25 mm - 10m,
- PVC kanalica 20x25 mm - 10m.</t>
  </si>
  <si>
    <t>1.4.7.</t>
  </si>
  <si>
    <t>1.4.8.</t>
  </si>
  <si>
    <t>1.4.9.</t>
  </si>
  <si>
    <t>1.4.10.</t>
  </si>
  <si>
    <t>1.4.11.</t>
  </si>
  <si>
    <t>1.4.12.</t>
  </si>
  <si>
    <t>1.4.13.</t>
  </si>
  <si>
    <t>1.4.14.</t>
  </si>
  <si>
    <t>2.3.</t>
  </si>
  <si>
    <t>2.3.1.</t>
  </si>
  <si>
    <t>2.3.2.</t>
  </si>
  <si>
    <t>PRIZEMLJE - RADOVI U PROSTORU EE SOBA 'SMART'</t>
  </si>
  <si>
    <t>Potrebno shemiranje i ožičenje unutar ormara RO-UPS1 i sav sitni i potrošni materijal.</t>
  </si>
  <si>
    <t>Potrebno shemiranje i ožičenje unutar ormara RO-B/A i sav sitni i potrošni materijal.</t>
  </si>
  <si>
    <t>Dobava, postava i spajanje nadgradnog modularnog ormara IP54 zaštite naziva RO-SS,  dimenzija (šxvxd) 600x800x200mm. Ormar je izrađen od plastificiranog čeličnog lima. Vrata aparatnih polja su neprozirna. Oznaku razdjelnika kao i natpise na vratima izvesti na graviranim plastičnim pločicama. Razdjelnik je opremljen bravicama na vratima, te nosačem za jednopolnu shemu. U razdjelnik ugraditi slijedeću opremu:
 - Kompaktni prekidač, fiksni, 3-p, Icu/Ics=36 kA, In=63 A, Ir=40-63 A, sa termomagnetskom zaštitnom jedinicom, montaža na ploču, - 1 kom.,
- Pomoćni kontakt za kompaktne prekidače, 1NO, 1NC, - 1 kom.,
 - Minijaturni automatski prekidač, 6A, B karakteristike, 3-polni, 35 kA - 1 kom.,
 - Minijaturni automatski prekidač, 6A, B karakteristike, 1-polni, 35 kA - 1 kom.,
 - Minijaturni automatski prekidač, 6A, C karakteristike, 1-polni, 35 kA - 2 kom.,
 - Minijaturni automatski prekidač, 16A, B karakteristike, 3-polni, 35 kA - 12 kom.,
 - Minijaturni automatski prekidač, 16A, B karakteristike, 1-polni, 35 kA - 1 kom.,
 - Pomoćni kontakt za minijaturni automatski prekidač SD+OF - 17 kom., 
 - Strujni mjerni transformator 100A/5A montaža na sabirnice, kl. 0,5 15VA, - 3 kom.,</t>
  </si>
  <si>
    <t>2.5.4.1.</t>
  </si>
  <si>
    <t>2.5.4.2.</t>
  </si>
  <si>
    <t>2.5.4.3.</t>
  </si>
  <si>
    <t>2.5.4.4.</t>
  </si>
  <si>
    <t>2.5.4.5.</t>
  </si>
  <si>
    <t>2.5.5.1.</t>
  </si>
  <si>
    <t>2.5.5.2.</t>
  </si>
  <si>
    <t>2.5.7.</t>
  </si>
  <si>
    <t>2.5.8.</t>
  </si>
  <si>
    <t>Dobava, ugradnja i spajanje tipkala za isključenje napajanja (T-ISK) u kučištu mehaničke zaštite IP44 sa stakalcem.</t>
  </si>
  <si>
    <t>2.5.9.</t>
  </si>
  <si>
    <t>2.5.10.</t>
  </si>
  <si>
    <t>2.5.11.</t>
  </si>
  <si>
    <t>2.6.</t>
  </si>
  <si>
    <t>2.6.1.</t>
  </si>
  <si>
    <t>2.6.2.</t>
  </si>
  <si>
    <t>2.6.3.</t>
  </si>
  <si>
    <t>2.6.4.</t>
  </si>
  <si>
    <t>2.6.5.</t>
  </si>
  <si>
    <t>Pregled server sobe, razvodnih ormara i komunikacijskih ormara u svrhu izvođenja radova:
- RO B/A - EE soba HSA,
- RO CNUS - SMART-u prizemlju objekta,
- RO-UPS1 - tijelo kartica,
- RO-UPS2 - kava kartice - Kugler,
- MO -  telefonska centrala.</t>
  </si>
  <si>
    <t>Pregled server soba, razvodnih ormara i komunikacijskih ormara u svrhu izvođenja radova:
- RO-1 smještenog u prizemlju,
- RO-SS-A smještenog u prizemlju,
- RO-SS-B smještenog u prizemlju,
- RO-SS smještenog u prizemlju,
- RO-KS-A smještenog na 1. katu,
- RO-KS-B smještenog na 1. katu,
- RO-KS smještenog na 1. katu,
- ER1 smještenog na 1. katu,
- ER2 smještenog na 2. katu,
- Rarh smještenog na 2. katu.</t>
  </si>
  <si>
    <t>Pregled server sobe, razvodnih ormara i komunikacijskih ormara u svrhu izvođenja radova:
- R 2-1 prizemlje,
- RO-CNS prizemlje,
- R 2-2 1. kat,
- R 2-3 2. kat,
- R 2-4 3. kat.</t>
  </si>
  <si>
    <t>Odspajanje i demontaža kabela u RO-1. kat koji napajaju postojeći RO-UPS u server sobi.</t>
  </si>
  <si>
    <t>3.4.9.</t>
  </si>
  <si>
    <t>Odspajanje i demontaža osigurača 32A, 1P postojećim ormarima RO-UPSA i RO-UPSB u server sobi.</t>
  </si>
  <si>
    <t>3.4.10.</t>
  </si>
  <si>
    <t>3.4.11.</t>
  </si>
  <si>
    <t>3.4.12.</t>
  </si>
  <si>
    <t>3.4.13.</t>
  </si>
  <si>
    <t>3.4.14.</t>
  </si>
  <si>
    <t>3.4.15.</t>
  </si>
  <si>
    <t xml:space="preserve">- FG16OR16 3x2,5 mm2 </t>
  </si>
  <si>
    <t xml:space="preserve">Dobava, polaganje te spajanje napojnog voda od razdjelnika R 2-1(UPS) do razdjelnika R 2-4(UPS). Polaganje vodova u postojeću kabelsku vertikalu u građevini. U stavku uključen spojni materijal i izrada spoja za navedeni napojni vod: FG16OR16 5x6 mm2. </t>
  </si>
  <si>
    <t>3.5.7.</t>
  </si>
  <si>
    <t>3.5.8.</t>
  </si>
  <si>
    <t>3.6.</t>
  </si>
  <si>
    <t>3.6.1.</t>
  </si>
  <si>
    <t>3.6.2.</t>
  </si>
  <si>
    <t>3.6.3.</t>
  </si>
  <si>
    <t>3.6.4.</t>
  </si>
  <si>
    <t>3.6.5.</t>
  </si>
  <si>
    <t>3.6.6.</t>
  </si>
  <si>
    <t>Pregled server sobe, razvodnih ormara i komunikacijskih ormara u svrhu izvođenja radova:
- RO ID MR/AG prizemlje-fasada,
- RO-UPS prizemlje,
- RO-UPS2 prizemlje,
- RsM prizemlje,
- RsU prizemlje,
- RO-UPS 4104 1. kat,
- RO-UPS 4107 1. kat,
- RO-UPS 4109 1. kat,
- RO-SS UPS1-2 1. kat-server soba,
- RO5 2. kat.</t>
  </si>
  <si>
    <t>4.3.7.</t>
  </si>
  <si>
    <t>4.3.8.</t>
  </si>
  <si>
    <t>4.3.9.</t>
  </si>
  <si>
    <t>4.3.10.</t>
  </si>
  <si>
    <t>4.3.11.</t>
  </si>
  <si>
    <t>4.3.12.</t>
  </si>
  <si>
    <t>4.3.13.</t>
  </si>
  <si>
    <t>4.3.14.</t>
  </si>
  <si>
    <t>4.3.15.</t>
  </si>
  <si>
    <t>4.3.16.</t>
  </si>
  <si>
    <t>4.3.17.</t>
  </si>
  <si>
    <t>4.3.18.</t>
  </si>
  <si>
    <t>4.3.19.</t>
  </si>
  <si>
    <t>4.3.20.</t>
  </si>
  <si>
    <t>4.3.21.</t>
  </si>
  <si>
    <t>4.5.</t>
  </si>
  <si>
    <t>Dobava i montaža na zid PVC kanalica za nadžbukno vođenje električnih vodova:
- PVC kanalica 40x25 mm - 40m,
- PVC kanalica 20x25 mm - 70m.</t>
  </si>
  <si>
    <t>4.5.1.</t>
  </si>
  <si>
    <t>4.5.2.</t>
  </si>
  <si>
    <t>4.5.3.</t>
  </si>
  <si>
    <t>4.5.4.</t>
  </si>
  <si>
    <t>4.5.5.</t>
  </si>
  <si>
    <t>4.5.6.</t>
  </si>
  <si>
    <t>4.5.7.</t>
  </si>
  <si>
    <t>OBJEKT 5 - RADOVI</t>
  </si>
  <si>
    <t xml:space="preserve"> OBJEKT 5 - RADOVI UKUPNO:</t>
  </si>
  <si>
    <t xml:space="preserve">- FG16OR16 3x4 mm2 </t>
  </si>
  <si>
    <t xml:space="preserve">Dobava, montaža i spajanje nadžbukne utičnice 230 V. </t>
  </si>
  <si>
    <t>Pregled postojećeg razvodnog ormara R PRAONA i komunikacijskog ormara MO u svrhu izvođenja radova.</t>
  </si>
  <si>
    <t>Pregled razvodnih ormara i komunikacijskih ormara u svrhu izvođenja radova:
- R 1-1 1. kat,
- MO 1. kat,
- R K-M 2. kat - kuhinja,
- R K-A 2. kat - kuhinja,
- Rre 2. kat - restoran.</t>
  </si>
  <si>
    <t xml:space="preserve">Dobava, polaganje te spajanje napojnog voda od razdjelnika RO-STS_OBJEKT7 smještenog na 1. katu objekta 7 do razdjelnika R K-A(UPS). Polaganje vodova u postojeću kabelske police u građevini. U stavku uključen spojni materijal i izrada spoja za navedeni napojni vod: FG16OR16 5x10 mm2. </t>
  </si>
  <si>
    <t>6.3.8.</t>
  </si>
  <si>
    <t>6.3.9.</t>
  </si>
  <si>
    <t>7.</t>
  </si>
  <si>
    <t>7.1.</t>
  </si>
  <si>
    <t>7.1.1.</t>
  </si>
  <si>
    <t>7.1.2.</t>
  </si>
  <si>
    <t>7.2.</t>
  </si>
  <si>
    <t>7.2.1.</t>
  </si>
  <si>
    <t>7.2.2.</t>
  </si>
  <si>
    <t>7.2.3.</t>
  </si>
  <si>
    <t xml:space="preserve">Dobava, polaganje te spajanje napojnog voda od razdjelnika RO-STS_OBJEKT7 do razdjelnika GR-TISAK(UPS). Polaganje vodova u postojeće kabelske police u građevini. U stavku uključen spojni materijal i izrada spoja za navedeni napojni vod: FG16OR16 5x6 mm2. </t>
  </si>
  <si>
    <t>7.2.4.</t>
  </si>
  <si>
    <t>7.2.5.</t>
  </si>
  <si>
    <t>7.3.</t>
  </si>
  <si>
    <t>7.3.1.</t>
  </si>
  <si>
    <t>7.3.2.</t>
  </si>
  <si>
    <t>7.4.</t>
  </si>
  <si>
    <t>7.4.1.</t>
  </si>
  <si>
    <t>7.4.2.</t>
  </si>
  <si>
    <t>7.4.3.</t>
  </si>
  <si>
    <t xml:space="preserve">Dobava, polaganje te spajanje napojnog voda od razdjelnika RO-STS_OBJEKT7 do razdjelnika RO-1 II.KAT(UPS). Polaganje vodova u postojeće kabelske police u građevini. U stavku uključen spojni materijal i izrada spoja za navedeni napojni vod: FG16OR16 5x10 mm2. </t>
  </si>
  <si>
    <t>7.4.4.</t>
  </si>
  <si>
    <t>7.4.5.</t>
  </si>
  <si>
    <t>7.4.6.</t>
  </si>
  <si>
    <t>7.4.7.</t>
  </si>
  <si>
    <t>7.5.</t>
  </si>
  <si>
    <t>7.5.1.</t>
  </si>
  <si>
    <t>7.5.2.</t>
  </si>
  <si>
    <t>7.5.3.</t>
  </si>
  <si>
    <t>7.5.4.</t>
  </si>
  <si>
    <t>7.5.5.</t>
  </si>
  <si>
    <t>7.5.6.</t>
  </si>
  <si>
    <t>7.5.7.</t>
  </si>
  <si>
    <t>7.3.3.</t>
  </si>
  <si>
    <t>Otpajanje i demontaža napajačkog kabela koji napaja UPS uređaj i kabela koji ide od UPS uređaja koji se nalazi u prostoru do razdjelnika RO1-UPS koji se nalazi u prostoru 'Čajna kuhinja'. Napajački kabel je PP00-Y 5x10mm2. Duljine je cca. 10m.</t>
  </si>
  <si>
    <t>7.3.4.</t>
  </si>
  <si>
    <t>7.3.5.</t>
  </si>
  <si>
    <t>Ispitivanje strujnih krugova kabela radi izrade točne jednopolne sheme razdjelnika RO-1(UPS) smještenog u prostoru 'Čajna kuhinja', te njihovo označavanje.</t>
  </si>
  <si>
    <t>7.3.6.</t>
  </si>
  <si>
    <t>Otpajanje i demontaža napajačkog kabela koji napaja razdjelnik RO-1 UPS smješten u prostoru hodnika. Napajački kabel je PP00-Y 5x10mm2. Duljine je cca. 50m.</t>
  </si>
  <si>
    <t>7.3.7.</t>
  </si>
  <si>
    <t xml:space="preserve">Otpajanje i demontaža jednog zaštitnog uređaja diferencijalne struje ZUDS 40/0,3A, 4P, razdjelnika RO-1 UPS smještenog u hodniku. </t>
  </si>
  <si>
    <t>7.3.8.</t>
  </si>
  <si>
    <t>Ispitivanje strujnih krugova kabela radi izrade točne jednopolne sheme razdjelnika RO-1(UPS) smještenog u hodniku, te njihovo označavanje.</t>
  </si>
  <si>
    <t xml:space="preserve">Dobava, polaganje te spajanje napojnog voda od razdjelnika RO-STS_OBJEKT7 smještenog u server sobi do razdjelnika RO-1(UPS). Polaganje voda u spuštenom stropu. Za polaganje kabela potrebna demontaža stropa i ponovna montaža istog. U stavku uključen spojni materijal i izrada spoja za navedeni napojni vod: FG16OR16 5x10 mm2. </t>
  </si>
  <si>
    <t xml:space="preserve">Dobava, polaganje te spajanje napojnog voda od razdjelnika RO-STS_OBJEKT7 smještenog u server sobi do razdjelnika RO-2 UPS. Polaganje voda u spuštenom stropu. Za polaganje kabela potrebna demontaža stropa i ponovna montaža istog. U stavku uključen spojni materijal i izrada spoja za navedeni napojni vod: FG16OR16 5x10 mm2. </t>
  </si>
  <si>
    <t>1.3.5.1.</t>
  </si>
  <si>
    <t>1.3.5.2.</t>
  </si>
  <si>
    <t>1.3.5.3.</t>
  </si>
  <si>
    <t>1.3.5.4.</t>
  </si>
  <si>
    <t>1.3.5.5.</t>
  </si>
  <si>
    <t>1.3.6.1.</t>
  </si>
  <si>
    <t>1.3.6.2.</t>
  </si>
  <si>
    <t>1.4.9.1.</t>
  </si>
  <si>
    <t>1.4.9.2.</t>
  </si>
  <si>
    <t>1.4.9.3.</t>
  </si>
  <si>
    <t>1.4.9.4.</t>
  </si>
  <si>
    <t>1.4.9.5.</t>
  </si>
  <si>
    <t>1.4.10.1.</t>
  </si>
  <si>
    <t>1.4.10.2.</t>
  </si>
  <si>
    <t>Dobava, ugradnja i spajanje vodova za napajanje elemenata instalacije. Polaganje vodova u postojeće kabelske police, PNT instalacijske cijevi na zidovima:
Napomena: Radovi prespajanja server ormara u server sobi izvode se u noćnom terminu iza 24 sata.</t>
  </si>
  <si>
    <t>2.6.6.</t>
  </si>
  <si>
    <t>4.4.7.</t>
  </si>
  <si>
    <t>kompl</t>
  </si>
  <si>
    <t>Dubava,polaganje te spajanje napojnog voda od razdjelnika RO-STS_OBJEKT4 smještenog u bravarskoj radionici do razdjelnika RO5. Kabel FG16OR16 5x10 mm2 dužine 30m.</t>
  </si>
  <si>
    <t>3.2.8.</t>
  </si>
  <si>
    <t>3.2.9.</t>
  </si>
  <si>
    <t>Pregled server sobe, razvodnih ormara i komunikacijskih ormara u svrhu izvođenja radova:
- GRO podrum - Kotlovnica,
- GR AG podrum - Kotlovnica,
- GR M prizemlje - Offset,
- GR A prizemlje - Offset,
- RO-TISAK prizemlje,
- RO-1 1. kat - Čajna kuhinja,
- RO-1 1. kat - Hodnik,
- RO-1 II.KAT grafička dorada,
- MO tisak,
- MO - KO-1 grafička dorada,
- MO - KO-2 grafička dorada.</t>
  </si>
  <si>
    <t>PODRUM - RADOVI</t>
  </si>
  <si>
    <t>7.4.8.</t>
  </si>
  <si>
    <t>7.4.9.</t>
  </si>
  <si>
    <t>7.4.10.</t>
  </si>
  <si>
    <t>7.4.11.</t>
  </si>
  <si>
    <t>7.4.12.</t>
  </si>
  <si>
    <t>7.4.13.</t>
  </si>
  <si>
    <t>7.4.14.</t>
  </si>
  <si>
    <t>7.4.15.</t>
  </si>
  <si>
    <t>7.4.16.</t>
  </si>
  <si>
    <t>7.4.17.</t>
  </si>
  <si>
    <t>7.4.18.</t>
  </si>
  <si>
    <t>7.4.19.</t>
  </si>
  <si>
    <t>7.4.19.1.</t>
  </si>
  <si>
    <t>7.4.19.2.</t>
  </si>
  <si>
    <t>7.4.20.</t>
  </si>
  <si>
    <t>7.4.21.</t>
  </si>
  <si>
    <t>7.4.22.</t>
  </si>
  <si>
    <t>7.4.23.</t>
  </si>
  <si>
    <t>7.6.</t>
  </si>
  <si>
    <t>7.6.1.</t>
  </si>
  <si>
    <t>7.6.2.</t>
  </si>
  <si>
    <t>7.6.3.</t>
  </si>
  <si>
    <t>U razdjelnik R 1-1 ugraditi i spojiti slijedeću opremu prema jednopolnoj shemi.  Razdjelnik prespojiti i prilagoditi novoj opremi:  
- Zaštitni uređaj diferencijalne struje ZUDS 40/0,03 A, 4p - 1 kom,
 - Minijaturni automatski prekidač, 25A, C karakteristike, 3-polni, 35 kA - 1 kom,
 - Minijaturni automatski prekidač, 16A, C karakteristike, 1-polni, 35 kA - 1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</si>
  <si>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razdjelnik R K-A ugraditi i spojiti slijedeću opremu prema jednopolnoj shemi. Razdjelnik prespojiti i prilagoditi novoj opremi:
'R K-A (A)' 
- Rastavna sklopka 100A, 3p, - 1 kom,
- Zaštitni uređaj diferencijalne struje ZUDS 40/0,03 A, 4p - 1 kom,
 - Minijaturni automatski prekidač, 32A, C karakteristike, 3-polni, 35 kA - 1 kom,
 - Minijaturni automatski prekidač, 25A, C karakteristike, 3-polni, 35 kA - 3 kom,
 - Minijaturni automatski prekidač, 16A, C karakteristike, 3-polni, 35 kA - 4 kom,
 - Minijaturni automatski prekidač, 16A, C karakteristike, 1-polni, 35 kA - 10 kom,
 - Minijaturni automatski prekidač, 10A, C karakteristike, 1-polni, 35 kA - 12 kom,
'R K-A (UPS)' 
- Rastavna sklopka 50A, 3p, - 1 kom,
- Zaštitni uređaj diferencijalne struje ZUDS 40/0,03 A, 4p - 1 kom,
 - Minijaturni automatski prekidač, 16A, C karakteristike, 1-polni, 35 kA - 12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</si>
  <si>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razdjelnik RO-1 UPS smještenog u hodniku, ugraditi i spojiti slijedeću opremu prema jednopolnoj shemi: 
- Zaštitni uređaj diferencijalne struje ZUDS 40/0,03 A, 4p - 1 kom,
 - Minijaturni automatski prekidač, 16A, C karakteristike, 1-polni, 35 kA - 1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</si>
  <si>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razdjelnik RO-1 II.KAT ugraditi i spojiti slijedeću opremu prema jednopolnoj shemi. Razdjelnik prespojiti i prilagoditi novoj opremi:
'RO-1 II.KAT(UPS)'
- Rastavna sklopka 50A, 3p, - 1 kom,
- Zaštitni uređaj diferencijalne struje ZUDS 40/0,03 A, 4p - 1 kom,
 - Minijaturni automatski prekidač, 16A, C karakteristike, 1-polni, 35 kA - 10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</si>
  <si>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Otpajanje i demontaža glavnog prekidača 320A u razdjelniku GR M smještenog u prizemlju objekta 7 (Akvarij).</t>
  </si>
  <si>
    <t>Otpajanje i demontaža glavnog prekidača 320A u razdjelniku GR A smještenog u prizemlju objekta 7 (Akvarij).</t>
  </si>
  <si>
    <t>Otpajanje i demontaža glavnog prekidača 400A u razdjelniku GR AG smještenog u Kotlovnici u podrumu objekta 7.</t>
  </si>
  <si>
    <t>Otpajanje i demontaža kabela PP00 4x25mm2 + 1x16mm2 koji ide od razdjelnika GR M do razdjelnika R 2-1 smještenog u prizemlju objekta 3. Duljina kabela cca. 150m.</t>
  </si>
  <si>
    <t>3.3.5.</t>
  </si>
  <si>
    <t>Otpajanje i demontaža kabela PP-Y 5x6mm2 koji ide od razdjelnika R 2-1 smještenog u prizemlju do razdjelnika R 2-2. Duljina kabela cca. 10m.</t>
  </si>
  <si>
    <t>7.3.9.</t>
  </si>
  <si>
    <t>7.3.10.</t>
  </si>
  <si>
    <t>7.3.11.</t>
  </si>
  <si>
    <t>7.3.12.</t>
  </si>
  <si>
    <t>7.3.13.</t>
  </si>
  <si>
    <t>7.3.14.</t>
  </si>
  <si>
    <t>7.3.15.</t>
  </si>
  <si>
    <t>Otpajanje opreme postojećeg razdjelnog ormara RO-B/A (UPS dio). Potrebno je odspojiti 16 kabela PP00-Y 5x2,5mm2, te 7 kabela PP00-Y 3x2,5mm koji napajaju server ormare. Odspajanje i demontaža osigurača i pripadajućeg ožičenja, koji napajaju navedene kabele. Odspajanje izvesti preko pomoćnih stezaljki u pomoćnom ormaru, granu po granu tako da se osigura neprekidno napajanje server sobe.                                                   Radovi prespajanja izvode se u noćnom terminu iza 24 sata.</t>
  </si>
  <si>
    <t>7.3.16.</t>
  </si>
  <si>
    <t>7.3.17.</t>
  </si>
  <si>
    <t>4.2.2.</t>
  </si>
  <si>
    <t>4.2.3.</t>
  </si>
  <si>
    <t>4.2.4.</t>
  </si>
  <si>
    <t>4.2.5.</t>
  </si>
  <si>
    <t>4.2.6.</t>
  </si>
  <si>
    <t xml:space="preserve">Dobava, polaganje te spajanje napojnog voda FG16OR16 3x4mm2 od razdjelnika RO-STS_OBJEKT7 do MO ormara (2 komada) smještenog u grafičkoj pripremi. Polaganje vodova u kabelske police u građevini. U stavku uključeni potrebni proboji zidova i sav sitni spojni materijal. </t>
  </si>
  <si>
    <t>U razdjelnik RO-STS_OBJEKT 7 ugraditi i spojiti slijedeću opremu prema jednopolnoj shemi. Razdjelnik prespojiti i prilagoditi novoj opremi: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 DDC kontroler  s 20 ulaza/izlaza ( 8UI, 4DI, 4/6AO, 4DO), Modbus TCP/IP ili BACnet IP komunikacija, 2xIP port, RS485, Integriran Gateway RS485/IP, M-bus gateway s napajanjem za 20 M-bus mjerila - 1 kom.,
- Napojna jedinica 220/24V ; 60VA - 1 kom.,
- RJ 45 priključnica - 2 kom.,
- Napojna jedinica 230/24V, 5A, AC/DC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</si>
  <si>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DVORIŠTE - RADOVI</t>
  </si>
  <si>
    <t>3.4.11.1.</t>
  </si>
  <si>
    <t>3.4.11.2.</t>
  </si>
  <si>
    <t>3.4.11.3.</t>
  </si>
  <si>
    <t>3.4.11.4.</t>
  </si>
  <si>
    <t>3.4.11.5.</t>
  </si>
  <si>
    <t>3.4.12.1.</t>
  </si>
  <si>
    <t>3.4.12.2.</t>
  </si>
  <si>
    <t>Dobava, ugradnja i montaža nadgradnog ormara u mehaničkoj zaštiti IP65IK09 dimenzija max. 460×236×160 mm kapaciteta 8 modula (18 mm) za ugradnju automatskih osigurača te sa 2 horizontalna otvora 90×100 mm za ugradnju utičnica. U ormar ugraditi:
- automatski osigurač 16A 1P - 1 kom.
 - automatski osigurač 16A 3P - 1 kom.
- industrijska utičnica 16A 3P+N+E IP44 65×85 - 1 kom.
- Šuko utičnica 10/16A 2P-E IP54 65×85 - 2 kom.</t>
  </si>
  <si>
    <t xml:space="preserve">Dobava, polaganje te spajanje napojnog voda od razdjelnika GR AG smještenog u Kotlovnici u podrumu do nadgradnog ormarića u dvorištu. Polaganje vodova u postojeće kabelske police u građevini, kabelsku kanalizaciju u dvorištu te PNT cijevi. U stavku uključen spojni materijal i izrada spoja za navedeni napojni vod: NYY-J 5x4 mm2. </t>
  </si>
  <si>
    <t>Dobava, isporuka i montaža na strop i zid PNT Φ32 mm cijevi za polaganje instalacionih vodova.</t>
  </si>
  <si>
    <t>7.7.</t>
  </si>
  <si>
    <t>7.7.1.</t>
  </si>
  <si>
    <t>7.7.2.</t>
  </si>
  <si>
    <t>7.7.3.</t>
  </si>
  <si>
    <t>7.7.4.</t>
  </si>
  <si>
    <t>7.7.5.</t>
  </si>
  <si>
    <t>7.7.6.</t>
  </si>
  <si>
    <t>7.7.7.</t>
  </si>
  <si>
    <t>4.3.15.1.</t>
  </si>
  <si>
    <t>4.3.15.2.</t>
  </si>
  <si>
    <t>4.3.15.3.</t>
  </si>
  <si>
    <t>4.3.15.4.</t>
  </si>
  <si>
    <t>4.3.15.5.</t>
  </si>
  <si>
    <t>4.3.15.6.</t>
  </si>
  <si>
    <t>4.3.17.1.</t>
  </si>
  <si>
    <t>4.3.17.2.</t>
  </si>
  <si>
    <t>1.5.5.</t>
  </si>
  <si>
    <t>1.5.6.</t>
  </si>
  <si>
    <t>Izrada prodora promjera fi50mm u zidovima debljine 20-30cm za potrebe provlačenja elektroinstalacija. Prodori se rade dijamantnom krunom uz što manje oštećenje zida. U cijenu uključena izrada prodora, te odvoz nastale šute na deponij. Obračun po komadu prodora.</t>
  </si>
  <si>
    <t>Izrada prodora promjera fi50mm u zidovima debljine 40-50cm za potrebe provlačenja elektroinstalacija. Prodori se rade dijamantnom krunom uz što manje oštećenje zida. U cijenu uključena izrada prodora, te odvoz nastale šute na deponij. Obračun po komadu prodora.</t>
  </si>
  <si>
    <t>Krpanje prodora promjera fi50mm nakon provođenja elektroinstalacija kao priprema za obradu ploha gletanjem i ličenjem. Obračun po komadu.</t>
  </si>
  <si>
    <t>Štemanje šliceva u zidovima i podovima za potrebe podžbuknog provođenja elektroinstalacija. Obračun po m'.</t>
  </si>
  <si>
    <t>1.5.7.</t>
  </si>
  <si>
    <t>Razna krpanja manjih rupa, pukotina, eventualnih šliceva manjeg presjeka u zidovima, gredama i stropovima kao priprema za obradu ploha gletanjem i ličenjem. Obračun po m'.</t>
  </si>
  <si>
    <t>Bojanje zidova disperzionom bojom u 2 premaza, uključivo dvokratno fino gletanje odgovarajućim kitom i sve potrebne prethodne radnje i pripreme podloge. U stavku uključeno bandažiranje i obrada svih spojeva zidova međusobno kao i zidova i stropova. Bez obzira na oblik i veličinu ploha i prostorija. Boja po odabiru projektanta. Obračun po m2 obojanog zida bez primjene normativa.</t>
  </si>
  <si>
    <t>m2</t>
  </si>
  <si>
    <t>Razni nepredviđeni radovi. Rad izvesti isključivo po nalogu nadzornog inženjera upisom u građevinski dnevnik. Obračun po stvarno utrošenim satima upisanim u građevinski dnevnik i ovjerenim od strane nadzornog inženjera.</t>
  </si>
  <si>
    <t>radnik NKV</t>
  </si>
  <si>
    <t>radnik KV</t>
  </si>
  <si>
    <t>radnik VKV</t>
  </si>
  <si>
    <t>2.6.7.</t>
  </si>
  <si>
    <t>3.6.7.</t>
  </si>
  <si>
    <t>4.5.8.</t>
  </si>
  <si>
    <t>6.4.8.</t>
  </si>
  <si>
    <t>7.7.8.</t>
  </si>
  <si>
    <t xml:space="preserve">Rezanje postojećeg asfaltnog zastora prosječne debljine 10cm između Objekta 3 i Objekta 4. Prilikom rezanja asfalta voditi računa o postojećoj instalaciji, te da se ista ne ošteti. Ukoliko se ošteti postojeća instalacija izvođač istu sanira o svom trošku. Obračun po m'. </t>
  </si>
  <si>
    <t>Uklanjanje postojećeg asfaltnog zastora prosječne debljine 10cm i širine 80cm nakon rezanja. Asfalt strojno ukloniti i deponirati na deponij. U stavku uključeno strojno uklanjanje i deponiranje na lokalni deponij. Obračun po m2.</t>
  </si>
  <si>
    <t>Iskop rova postojećeg tla 20% strojni iskop, 80% ručni iskop. Iskop se izvodi u rovu prosječne širine 80cm i prosječne dubine 100cm. Gornji sloj se uklanja strojno, a preostali dio se uklanja ručno. Iskop treba izvoditi pažljivo zbog postojećih instalacija koje se nalaze u blizini zone obuhvata. Ukoliko se otkopaju postojeće instalacije, križanja s novopoloženim instalacijama treba dogovoriti s nadzornim inženjerom i investitorom, a sve prema detaljima iz projekta. Prilikom iskopa voditi računa o postojećoj instalaciji, te da se ista ne ošteti. Ukoliko se ošteti postojeća instalacija izvođač istu sanira o svom trošku. Obračun po m3.</t>
  </si>
  <si>
    <t>m3</t>
  </si>
  <si>
    <t>3.2.10.</t>
  </si>
  <si>
    <t>Dobava i ugradnja PVC trake za označavanje u iskopani rov. U cijenu uključiti dobavu i ugradnju trake. Obračun po m'.</t>
  </si>
  <si>
    <t>3.2.11.</t>
  </si>
  <si>
    <t>Zapunjavanje rova u prometnoj površini. Rov se zatrpava na način da se prvo ugrađuje pjesak za zaštitu PEHD cijevi, nakon toga tampon, te se na tampon ugrađuje beton kao nosivi sloj habajućeg sloja asfalta. Iznad betona mora biti 4cm visine za ugradnju habajućeg sloja asfalta. Dobava i polaganje materijala u rov koji prolazi prometnom površinom nakon polaganja  PEHD cijevi:</t>
  </si>
  <si>
    <t>-  pjesak za zaštitu PEHD cijevi</t>
  </si>
  <si>
    <t xml:space="preserve"> - tampon</t>
  </si>
  <si>
    <t xml:space="preserve"> - Beton kvalitete MB20</t>
  </si>
  <si>
    <t>3.2.12.</t>
  </si>
  <si>
    <t>Asfaltni beton, habajući sloj prometnih površina od asfalta,  AB 11 , d = 4 cm. Dobava i ugradnja asfaltnog habajućeg sloja u nabijenom stanju debljine 4cm. Asfalt se ugrađuje na prethodno pripremljenu betonsku površinu. U cijenu uračunati pripremu podloge, obradu spoja novog i starog asfalta, te ugradnju novog asfalta debljine 4cm. Obračun po m2.</t>
  </si>
  <si>
    <t>3.2.13.</t>
  </si>
  <si>
    <t>3.2.14.</t>
  </si>
  <si>
    <t>3.2.15.</t>
  </si>
  <si>
    <t>Dobava, ugradnja i spajanje vodova za napajanje novih UPS priključnica (crvene boje) koje će se nalaziti u prostoru. Vodove polagati od razdjelnika R K-A(UPS) do pojedinih utičnica ili ormara tendi. Polaganje vodova postojećom trasom u postojeće kabelske police unutar spuštenog stropa i nadžbukno u PVC instalacijske kanalice montirane na zid:
- NYM-J 3x2,5 mm2.</t>
  </si>
  <si>
    <t>7.2.6.</t>
  </si>
  <si>
    <t>Dobava, ugradnja i spajanje vodova za napajanje novih UPS priključnica (crvene boje) koje će se nalaziti u prostoru. Vodove polagati od razdjelnika GR-TISAK(UPS) do pojedinih utičnica ili komunikacijskog ormara KO 3.  Polaganje vodova postojećom trasom u postojeće kabelske police unutar spuštenog stropa i nadžbukno u PVC instalacijske kanalice montirane na zid:
- NYM-J 3x2,5 mm2.</t>
  </si>
  <si>
    <t>8.</t>
  </si>
  <si>
    <t>ZAMJENA TRANSFORMATORA U NN RAZVODU</t>
  </si>
  <si>
    <t>8.1.</t>
  </si>
  <si>
    <t>8.1.1.</t>
  </si>
  <si>
    <t>8.1.2.</t>
  </si>
  <si>
    <t>8.1.3.</t>
  </si>
  <si>
    <t>Koordinacija s HEP ODS-om, isključenje napona i osiguranje beznaponskog stanja.</t>
  </si>
  <si>
    <t>Ispitivanje okretnog polja na NN-GRO ormaru.</t>
  </si>
  <si>
    <t>8.2.1.</t>
  </si>
  <si>
    <t>8.2.</t>
  </si>
  <si>
    <t>DEMONTAŽNI - RADOVI</t>
  </si>
  <si>
    <t>Odspajanje i demontaža NN kabelske veze između transformatora i NN bloka, iznošenje iz TS i predaja investitoru.</t>
  </si>
  <si>
    <t>8.2.2.</t>
  </si>
  <si>
    <t>Odspajanje i demontaža kabela za zaštitu transformatora između transformatora i SN bloka.</t>
  </si>
  <si>
    <t>8.2.3.</t>
  </si>
  <si>
    <t>8.2.4.</t>
  </si>
  <si>
    <t>8.2.5.</t>
  </si>
  <si>
    <t>Odspajanje, demontaža i iznošenje transformatora iz TS, predaja transformatora investitoru.</t>
  </si>
  <si>
    <t>Demontaža trase NN kabelske veze i predaja investitoru.</t>
  </si>
  <si>
    <t>Demontaža vodilica (šina) transformatora, korekcija nosača za nove vodilice/nosače transformatora.</t>
  </si>
  <si>
    <t>8.3.</t>
  </si>
  <si>
    <t>SPOJNI VODOVI ZA POVEZIVANJE OPREME UNUTAR TS</t>
  </si>
  <si>
    <t>8.3.1.</t>
  </si>
  <si>
    <t>Kabel/vodič FG16R16 1×150 mm² za vezu transformator - NN sklopni blok.</t>
  </si>
  <si>
    <t>8.3.2.</t>
  </si>
  <si>
    <t>Kabel NYY-J 3×2,5 mm² za izvođenje instalacije zaštite transformatora.</t>
  </si>
  <si>
    <t>8.3.3.</t>
  </si>
  <si>
    <t>Pocinčane kabelske ljestve dimenzija 400x60mm, komplet s ovjesnim priborom.</t>
  </si>
  <si>
    <t>8.3.4.</t>
  </si>
  <si>
    <t>Kompresijska stopica Cu, 150 mm2, M12.</t>
  </si>
  <si>
    <t>kom</t>
  </si>
  <si>
    <t>8.4.</t>
  </si>
  <si>
    <t>8.4.1.</t>
  </si>
  <si>
    <t>INSTALACIJA UZEMLJENJA TRANSFORMATORA</t>
  </si>
  <si>
    <t>Bakreno uže 70 mm².</t>
  </si>
  <si>
    <t>8.4.2.</t>
  </si>
  <si>
    <t>H spojnica za spoj užeta.</t>
  </si>
  <si>
    <t>8.4.3.</t>
  </si>
  <si>
    <t>Kompresijska stopica Cu, 70 mm2, M12.</t>
  </si>
  <si>
    <t>8.4.4.</t>
  </si>
  <si>
    <t>P/F vodič Žu/Ze 25mm2.</t>
  </si>
  <si>
    <t>8.4.5.</t>
  </si>
  <si>
    <t>Kompresijska stopica Cu, 25 mm2, M8.</t>
  </si>
  <si>
    <t>8.5.</t>
  </si>
  <si>
    <t>8.5.1.</t>
  </si>
  <si>
    <t>Dobava i ugradnja novih vodilica transformatora iznad uljne jame. Dobava materijala i izrada prilagodnih komada za korekciju visine vodilica.Vodilice su od čeličnog U profila.</t>
  </si>
  <si>
    <t>Dobava, unošenje i postavljanje trofaznog suhog transformatora 10(20)/0,4 kV, nazivne snage 1000 kVA, komplet s niveliranjem i spajanjem SN kabela.</t>
  </si>
  <si>
    <t>8.5.2.</t>
  </si>
  <si>
    <t>MONTAŽA I TRANSPORT ELEKTROOPREME</t>
  </si>
  <si>
    <t>8.6.</t>
  </si>
  <si>
    <t>IZRADA KABELSKIH SPOJEVA</t>
  </si>
  <si>
    <t>8.6.1.</t>
  </si>
  <si>
    <t>8.6.2.</t>
  </si>
  <si>
    <t>Izrada spoja transformatora s NN razvodom izvedenog kabelom FG16R16 1×150mm².</t>
  </si>
  <si>
    <t>8.6.3.</t>
  </si>
  <si>
    <t>Polaganje i spajanje kabela za instalaciju zaštite transformatora.</t>
  </si>
  <si>
    <t>8.7.</t>
  </si>
  <si>
    <t>IZRADA UZEMLJENJA</t>
  </si>
  <si>
    <t>8.7.1.</t>
  </si>
  <si>
    <t>8.8.</t>
  </si>
  <si>
    <t>8.8.1.</t>
  </si>
  <si>
    <t>8.8.2.</t>
  </si>
  <si>
    <t>8.8.3.</t>
  </si>
  <si>
    <t>8.8.4.</t>
  </si>
  <si>
    <t>Isporuka potrebnih protokola, ispitnih listova te uputa za rad i održavanje za svu ugrađenu i isporučenu elektroopremu.</t>
  </si>
  <si>
    <t xml:space="preserve"> ZAMJENA TRANSFORMATORA U NN RAZVODU - RADOVI UKUPNO:</t>
  </si>
  <si>
    <t>Izrada uzemljenja transformatora Cu užetom 70mm2 - 5m.</t>
  </si>
  <si>
    <t>Izrada uzemljenja trase NN kabela P/F vodičem 25mm2 - 10m.</t>
  </si>
  <si>
    <t>Montaža kabelskih ljestvi 400x60mm za kabelsku trasu između trasnformatora i NN sklopnog bloka - 5m.</t>
  </si>
  <si>
    <t>ZAMJENA TRANSFORMATORA U NN RAZVODU - RADOVI</t>
  </si>
  <si>
    <t>8.7.2.</t>
  </si>
  <si>
    <t>Dobava, isporuka i spajanje potrebnog energetskog kabela za kompletiranje instalacije od završetka postojećeg napajačkog kabela koji je spojen na odvod u mrežnom dijelu razdjelnika NN(M) do agregatskog dijela razdjelnika NN (A) u TS stanici. Kabel služi za napajanje razdjelnika RO ID MR smještenog na fasadi objekta 4. U stavku uključeno otpajanje kabela s mrežne strane, izrada kabelskih završetaka na oba kraja kabela, kabelske spojnice, stopice, te sav sitan i spojni pribor. Kabel položiti u postojeću trasu.
 - NYY 4x50 mm2 + NYY-J 1x35 mm2 - 8 metara.
U cijenu uračunati izradu sheme izvedenog stanja ormara TS i uokvirene sheme na forexu ovješene na zid TS.</t>
  </si>
  <si>
    <t>PRIZEMLJE - RADOVI U TS STANICI</t>
  </si>
  <si>
    <t>Napomena: Radovi se izvode izvan radnog vremena - vikendom ili noću.</t>
  </si>
  <si>
    <t>Otpajanje i demontaža opreme razdjelnika R 2-1 smještenog u hodniku. Razdjelnik je dimenzija vxšxd 920x770x200mm. Sam razdjelnik se zadržava ali u njega se ugrađuje nova oprema. Razdjelnik ima reda veličine 40 rastalnih osigurača, 30 automatskih osigurača te dvije sklopke.</t>
  </si>
  <si>
    <t xml:space="preserve">Otpajanje i demontaža opreme razdjelnika R 2-4 smještenog u hodniku. Razdjelnik je dimenzija vxšxd 440x310x200mm. Sam razdjelnik se zadržava ali u njega se ugrađuje nova oprema. Razdjelnik ima reda veličine 13 automatskih osigurača te jednu sklopku. </t>
  </si>
  <si>
    <t xml:space="preserve">U razdjelnik GR-TISAK(A) ugraditi i spojiti slijedeću opremu prema jednopolnoj shemi.  Razdjelnik prespojiti i prilagoditi novoj opremi:  
'GR-TISAK(A)'
- Zaštitni uređaj diferencijalne struje ZUDS 40/0,03 A, 4p - 1 kom,
- Zaštitni uređaj diferencijalne struje ZUDS 63/0,03 A, 4p - 1 kom.
'GR-TISAK(A) (UPS)'
- Rastavna sklopka 50A, 3p, - 1 kom,
- Zaštitni uređaj diferencijalne struje ZUDS 40/0,03 A, 4p - 1 kom,
 - Minijaturni automatski prekidač, 16A, C karakteristike, 1-polni, 35 kA - 10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</si>
  <si>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razdjelnik RO-1(UPS) smješten u Čajnoj kuhinji ugraditi i spojiti slijedeću opremu prema jednopolnoj shemi. Razdjelnik prespojiti i prilagoditi novoj opremi:
- Zaštitni uređaj diferencijalne struje ZUDS 40/0,03 A, 4p - 2 kom,
 - Minijaturni automatski prekidač, 16A, C karakteristike, 1-polni, 35 kA - 4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</si>
  <si>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Dobava, polaganje te spajanje napojnog voda od razdjelnika RO-STS_OBJEKT7 smještenog u server sobi do razdjelnika RO-1(UPS). Polaganje voda u spuštenom stropu. Za polaganje kabela potrebna demontaža stropa i ponovna montaža istog. U stavku uključen spojni materijal i izrada spoja za navedeni napojni vod: FG16OR16 5x16 mm2. </t>
  </si>
  <si>
    <t>9.</t>
  </si>
  <si>
    <t>9.1.</t>
  </si>
  <si>
    <t>9.2.</t>
  </si>
  <si>
    <t>9.3.</t>
  </si>
  <si>
    <t>9.4.</t>
  </si>
  <si>
    <t xml:space="preserve"> OPĆE STAVKE - RADOVI UKUPNO:</t>
  </si>
  <si>
    <t xml:space="preserve">ZAJEDNIČKI RADOVI </t>
  </si>
  <si>
    <t>5.2.4.</t>
  </si>
  <si>
    <t>5.2.5.</t>
  </si>
  <si>
    <t>5.2.6.</t>
  </si>
  <si>
    <t>5.2.7.</t>
  </si>
  <si>
    <t>5.2.8.</t>
  </si>
  <si>
    <t>5.2.9.</t>
  </si>
  <si>
    <t>9.5.</t>
  </si>
  <si>
    <t>Puštanje u pogon postrojenja i mjerenje okretnog magnetskog polja.</t>
  </si>
  <si>
    <t>OPĆE STAVKE - RADOVI</t>
  </si>
  <si>
    <t>Prije početka izvođenja radova izvode se pripremni radovi koji obuhvaćaju:
- snimanje situacije i mogućnosti izvedbe radova,
- koordinacija dinamike izvođenja s tehničkom službom i korisnikom,
- izvođenje radova može se odvijati isključivo uz prethodno obavještenje i dozvolu odgovorne osobe.</t>
  </si>
  <si>
    <t>Dobava, postava i spajanje umjerljivog prostornog osjetnika temperature (0-10V= 0 - +50 ⁰C) i vlage R.H. (0-10V=0-100%).</t>
  </si>
  <si>
    <t>Dobava, postava i spajanje osjetnika poplave.</t>
  </si>
  <si>
    <t>Radovi montaže i spajanja elemenata automatike na prethodno  položene i ispitane kabele. Stavka se odnosi na spajanje prethodno specificirane opreme.</t>
  </si>
  <si>
    <t>Dobava, ugradnja i spajanje vodova za napajanje elemenata instalacije. Polaganje vodova u postojeće kabelske police, PNT instalacijske cijevi na zidovima:</t>
  </si>
  <si>
    <t>Dobava, ugradnja i spajanje voda P/F 1x6 mm2 od sabirnice za izjednačenje potencijala do metalnih ormara, metalnih elemenata, strojarskih instalacija, okvira prozora i vrata i drugog.</t>
  </si>
  <si>
    <t>Specijalistički radovi programiranja i puštanja u rad na nivou DDC opreme
-programiranje DDC regulatora,
-puštanje u rad,
-ispitivanje  svih signala i izrada protokola o ispitivanju (IQ test).</t>
  </si>
  <si>
    <t>Dobava, ugradnja i spajanje kabela FG16OR16 5x16 mm2 od razdjelnika RO-STS_OBJEKT2 do razdjelnika RO-SS. Polaganje kabela u postojeću kabelsku trasu, kabelske police unutar spuštenog stropa i PVC instalacijske kanalice na zidovima. Potrebna je demontaža i ponovna montaža elemenata spuštenog stropa.</t>
  </si>
  <si>
    <t>U razdjelnik RO-UPS 4104 ugraditi i spojiti slijedeću opremu prema jednopolnoj shemi. Razdjelnik prespojiti i prilagoditi novoj opremi: 
- Rastavna sklopka 50A, 3p, - 1 kom,
- Zaštitni uređaj diferencijalne struje ZUDS 40/0,03 A, 4p - 1 kom,
 - Minijaturni automatski prekidač, 16A, C karakteristike, 1-polni, 35 kA - 10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</si>
  <si>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razdjelnik RO-UPS 4109 ugraditi i spojiti slijedeću opremu prema jednopolnoj shemi. Razdjelnik prespojiti i prilagoditi novoj opremi: 
- Rastavna sklopka 50A, 3p, - 1 kom,
- Zaštitni uređaj diferencijalne struje ZUDS 40/0,03 A, 4p - 1 kom,
 - Minijaturni automatski prekidač, 16A, C karakteristike, 1-polni, 35 kA - 4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</si>
  <si>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razdjelnik RsM ugraditi i spojiti slijedeću opremu prema jednopolnoj shemi: 
- Rastavna sklopka 50A, 3p, - 1 kom,
- Zaštitni uređaj diferencijalne struje ZUDS 40/0,03 A, 4p - 2 kom,
 - Minijaturni automatski prekidač, 16A, C karakteristike, 1-polni, 35 kA - 1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</si>
  <si>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razdjelnik RsU ugraditi i spojiti slijedeću opremu prema jednopolnoj shemi: 
- Zaštitni uređaj diferencijalne struje ZUDS 40/0,03 A, 4p - 1 kom,
 - Minijaturni automatski prekidač, 16A, C karakteristike, 1-polni, 35 kA - 1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</si>
  <si>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razdjelnik RO-UPS ugraditi i spojit slijedeću opremu prema jednopolnoj shemi: 
 - Minijaturni automatski prekidač, 6A, C karakteristike, 1-polni, 35 kA - 1 kom,
 - Minijaturni automatski prekidač, 6A, C karakteristike, 3-polni, 35 kA - 1 kom,
- Strujni mjerni transformator 50A/5A montaža na sabirnice, kl. 0,5 15VA, - 3 kom.,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 Napojna jedinica 230/24V, 5A, AC/DC - 1 kom.
Sva potrebna montažna i spojna oprema potrebna za ugradnju specificirane opreme, viličaste sabirnice, redne stezaljke, sabirnice nule i zemlje, spojni vodovi, natpisne pločice, te ostali potrebni sitni spojni i montažni materijal i pribor. Stavka obuhvaća ožičenje i shemiranje ormara. U cijenu uračunati izradu sheme izvedenog stanja ormara.</t>
  </si>
  <si>
    <t>U razdjelnik RO-UPS2 ugraditi i spojit slijedeću opremu prema jednopolnoj shemi: 
 - Minijaturni automatski prekidač, 6A, C karakteristike, 1-polni, 35 kA - 1 kom,
 - Minijaturni automatski prekidač, 6A, C karakteristike, 3-polni, 35 kA - 1 kom,
- Strujni mjerni transformator 50A/5A montaža na sabirnice, kl. 0,5 15VA, - 3 kom.,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 Napojna jedinica 230/24V, 5A, AC/DC - 1 kom.
Sva potrebna montažna i spojna oprema potrebna za ugradnju specificirane opreme, viličaste sabirnice, redne stezaljke, sabirnice nule i zemlje, spojni vodovi, natpisne pločice, te ostali potrebni sitni spojni i montažni materijal i pribor. Stavka obuhvaća ožičenje i shemiranje ormara. U cijenu uračunati izradu sheme izvedenog stanja ormara.</t>
  </si>
  <si>
    <t>U razdjelnik RO-UPS 4107 ugraditi i spojiti slijedeću opremu prema jednopolnoj shemi. Razdjelnik prespojiti i prilagoditi novoj opremi: 
- Rastavna sklopka 50A, 3p, - 1 kom,
- Zaštitni uređaj diferencijalne struje ZUDS 40/0,03 A, 4p - 1 kom,
 - Minijaturni automatski prekidač, 16A, C karakteristike, 1-polni, 35 kA - 10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</si>
  <si>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Dobava, postava i spajanje nadgradnog modularnog ormara IP54 zaštite naziva RO-SS_MJERENJA u server sobi,  dimenzija (šxvxd) 600x600x200mm. Ormar je izrađen od plastificiranog čeličnog lima. Vrata aparatnih polja su neprozirna. Oznaku razdjelnika kao i natpise na vratima izvesti na graviranim plastičnim pločicama. Razdjelnik je opremljen bravicama na vratima, te nosačem za jednopolnu shemu. U razdjelnik ugraditi slijedeću opremu:
 - Minijaturni automatski prekidač, 32A, C karakteristike, 1-polni, 35 kA - 1 kom.,
 - Minijaturni automatski prekidač, 6A, C karakteristike, 1-polni, 35 kA - 1 kom.,
 - DDC kontroler  s 20 ulaza/izlaza ( 8UI, 4DI, 4/6AO, 4DO), Modbus TCP/IP ili BACnet IP komunikacija, 2xIP port, RS485, Integriran Gateway RS485/IP, M-bus gateway s napajanjem za 20 M-bus mjerila - 1 kom.,
- Napojna jedinica 220/24V ; 60VA - 1 kom.,
- RJ 45 priključnica - 1 kom.,
- Napojna jedinica 230/24V, 5A, AC/DC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</si>
  <si>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razdjelnik RO5 ugraditi i spojiti slijedeću opremu prema jednopolnoj shemi.  Razdjelnik prespojiti i prilagoditi novoj opremi: 
'RO5 (M)'
- Rastavna sklopka 50A, 3p, - 1 kom,
- Zaštitni uređaj diferencijalne struje ZUDS 40/0,03 A, 4p - 2 kom,
 - Minijaturni automatski prekidač, 16A, C karakteristike, 1-polni, 35 kA - 6 kom,
 - Minijaturni automatski prekidač, 10A, C karakteristike, 1-polni, 35 kA - 6 kom.
'RO5 (UPS)'
- Rastavna sklopka 50A, 3p, - 1 kom,
- Zaštitni uređaj diferencijalne struje ZUDS 40/0,03 A, 4p - 1 kom,
 - Minijaturni automatski prekidač, 16A, C karakteristike, 1-polni, 35 kA - 10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</si>
  <si>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Otpajanje napajačkog kabela sa strane razdjelnika GR M (objekt 7 - Offset). Kabel napaja razdjelnik R PRAONA u objektu 5. Prespajanje kabela na agregatski dio razdjelnika GR A (rezervni odvod F5). Napajački kabel je PP00 4x50 + P35mm2. U stavku uključena kabelska spojnica za produljenje kabela te 3 metra kabela. Uključen sav spojni sitni materijal. Stavka obuhvaća ožičenje i shemiranje ormara. U cijenu uračunati izradu sheme izvedenog stanja ormara.</t>
  </si>
  <si>
    <t xml:space="preserve">Dobava, polaganje te spajanje napojnog voda FG16OR16 3x4mm2 od razdjelnika RO-STS_OBJEKT4 smještenog u bravarskoj radionici ojekta 4 do TK ormara smještenog u objektu 5. Polaganje vodova u kabelsku kanalizaciju te kabelske police u građevini. U stavku uključeni potrebni proboji zidova i sav sitni spojni materijal. </t>
  </si>
  <si>
    <t>Otpajanje i demontaža napajačkog kabela koji ide od razdjelnika GR M smještenog u prizemlju objekta 7 do razdjelnika R 1-1 smještenog u hodniku. Napajački kabel je PP00-Y 5x10mm2. Duljine je cca. 150m.</t>
  </si>
  <si>
    <t xml:space="preserve">Dobava, polaganje te spajanje napojnog voda od razdjelnika RO-STS_OBJEKT7 smještenog na 1. katu objekta 7 do razdjelnika R 1-1 smještenog u hodniku. Polaganje voda postojećom trasom u postojeće kabelske police u građevini. U stavku uključen spojni materijal i izrada spoja za navedeni napojni vod: FG16OR16 5x10 mm2. </t>
  </si>
  <si>
    <t xml:space="preserve">Dobava, polaganje te spajanje napojnog voda FG16OR16 3x4mm2 od razdjelnika RO-STS_OBJEKT4 smještenog u bravarskoj radionici ojekta 4 do TK ormara smještenog u objektu 6. Polaganje vodova u kabelsku kanalizaciju između objekta 3 i 4 te kabelske police u građevini. U stavku uključeni potebni proboji zidova i sav sitni spojni materijal. </t>
  </si>
  <si>
    <t>Dobava i montaža na zid PVC kanalica za nadžbukno vođenje električnih vodova:
- PVC kanalica 40x25 mm - 50m,
- PVC kanalica 20x25 mm - 100m.</t>
  </si>
  <si>
    <t xml:space="preserve">U razdjelnik GR AG ugraditi i spojiti slijedeću opremu prema jednopolnoj shemi. Razdjelnik prespojiti i prilagoditi novoj opremi:  
'GR AG'
- Kompaktni prekidač, fiksni, 3-p, Icu/Ics=36 kA, In=630 A, Ir=400-630 A, sa termomagnetskom zaštitnom jedinicom, montaža na ploču - 1kom.,
- Daljinski okidač za kompaktni prekidač - 1kom., 
- pomoćni kontakt za kompaktni prekidač, 1NO1NC - 1kom.,
- Osiguračka pruga, 3-p, veličine 1, In=250 A, montaža na ploču - 2kom.,
- Uložak osigurača, veličine 1, In=200 A - 3 kom.,
- Uložak osigurača, veličine 1, In=100 A - 3 kom.,
- Uložak osigurača, veličine 000, In=35 A - 3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</si>
  <si>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Priprema i spajanje postojećeg energetskog kabela PP00 4x120mm2 + 1x70mm2 koji stoji u pipremi za kompletiranje instalacije od postojećeg razdjelnika GR AG do NN razvoda. U stavku uključeno produženje kabela, kabel NYY 4x120 mm2 + NYY-J 1x70 mm2 - 5 metara,  izrada kabelskih završetaka na oba kraja kabela, kabelske spojnice, stopice, te sav sitan i spojni pribor. 
U NN razvodu kabel spojiti na agregatski dio razdjelnika NN(A) na pričuvni prekidač od 250A. U razdjelnik GR AG kabel spojiti na novi prekidač.</t>
  </si>
  <si>
    <t>Dobava, isporuka i spajanje potrebnog energetskog kabela za kompletiranje instalacije od završetka postojećeg napajačkog kabela koji se nalazi pored GRO-a u Kotlovnici do razdjelnika GR AG. Kabel služi za napajanje razdjelnika GRO smještenog na 1. katu Hodnika objekta 7. U stavku uključena izrada kabelskih završetaka na oba kraja kabela, kabelske spojnice, stopice, te sav sitan i spojni pribor. Kabel položiti u postojeću trasu.
 - NYY 4x70 mm2 + NYY-J 1x50 mm2 - 10 metara.</t>
  </si>
  <si>
    <t>Dobava, isporuka i spajanje potrebnog energetskog kabela za kompletiranje instalacije od završetka postojećeg napajačkog kabela koji se nalazi pored GRO-a u Kotlovnici do razdjelnika GR AG. Kabel služi za napajanje razdjelnika RO-1 smještenog na 1. katu Čajne kuhinje objekta 7. U stavku uključena izrada kabelskih završetaka na oba kraja kabela, kabelske spojnice, stopice, te sav sitan i spojni pribor. Kabel položiti u postojeću trasu.
 - FG16OR16 5x35 mm2 - 10 metara.</t>
  </si>
  <si>
    <t>Dobava, isporuka i spajanje potrebnog energetskog kabela za kompletiranje instalacije od završetka postojećeg napajačkog kabela koji se nalazi pored GRO-a u Kotlovnici do razdjelnika GR AG. Kabel služi za napajanje razdjelnika +RKK smještenog na 1. katu Kuglera objekta 2/7. U stavku uključena izrada kabelskih završetaka na oba kraja kabela, kabelske spojnice, stopice, te sav sitan i spojni pribor. Kabel položiti u postojeću trasu.
 - FG16OR16 5x35 mm2 - 10 metara.</t>
  </si>
  <si>
    <t xml:space="preserve">U razdjelnik GR M ugraditi i spojiti slijedeću opremu prema jednopolnoj shemi. Razdjelnik prespojiti i prilagoditi novoj opremi:  
'GR M'
- Kompaktni prekidač, fiksni, 3-p, Icu/Ics=36 kA, In=400 A, Ir=200-400 A, sa termomagnetskom zaštitnom jedinicom, montaža na ploču - 1kom.,
- Daljinski okidač za kompaktni prekidač - 1kom., 
- pomoćni kontakt za kompaktni prekidač, 1NO1NC - 1kom.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</si>
  <si>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razdjelnik GR A ugraditi i spojiti slijedeću opremu prema jednopolnoj shemi. Razdjelnik prespojiti i prilagoditi novoj opremi:  
'GR A'
- Kompaktni prekidač, fiksni, 3-p, Icu/Ics=36 kA, In=400 A, Ir=200-400 A, sa termomagnetskom zaštitnom jedinicom, montaža na ploču - 1kom.,
- Daljinski okidač za kompaktni prekidač - 1kom., 
- pomoćni kontakt za kompaktni prekidač, 1NO1NC - 1kom.,
- Uložak osigurača, veličine 1, In=100 A - 3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</si>
  <si>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Otpajanje napajačkog kabela PP00 4x150mm2 + 1x120mm2 s razdjelnika GR M te spajanje na razdjelnik GR A. U stavku uključen kabel NYY 4x150 mm2 + NYY-J 1x120 mm2 - 5 metara, izrada kabelskih završetaka na oba kraja kabela, kabelske spojnice, stopice, te sav sitan i spojni pribor.</t>
  </si>
  <si>
    <t>Otpajanje napajačkog kabela PP00 4x150mm2 + 1x120mm2 s razdjelnika NN M te spajanje na razdjelnik NN A u NN razvodu objekta 1. U stavku uključen kabel NYY 4x150 mm2 + NYY-J 1x120 mm2 - 5 metara, izrada kabelskih završetaka na oba kraja kabela, kabelske spojnice, stopice, te sav sitan i spojni pribor.</t>
  </si>
  <si>
    <t>Otpajanje napajačkog kabela PP00 4x120mm2 + 1x95mm2 s razdjelnika GR A te spajanje na razdjelnik GR M. U stavku uključen kabel NYY 4x120 mm2 + NYY-J 1x95 mm2 - 5 metara, izrada kabelskih završetaka na oba kraja kabela, kabelske spojnice, stopice, te sav sitan i spojni pribor.</t>
  </si>
  <si>
    <t>Otpajanje napajačkog kabela PP00 4x120mm2 + 1x95mm2 s razdjelnika NN A te spajanje na razdjelnik NN M u NN razvodu objekta 1. U stavku uključen kabel NYY 4x120 mm2 + NYY-J 1x95 mm2 - 5 metara, izrada kabelskih završetaka na oba kraja kabela, kabelske spojnice, stopice, te sav sitan i spojni pribor.</t>
  </si>
  <si>
    <t>Dobava i montaža na zid PVC kanalica za nadžbukno vođenje električnih vodova:
- PVC kanalica 40x25 mm - 20m,
- PVC kanalica 20x25 mm - 50m.</t>
  </si>
  <si>
    <t>Isporuka i postavljanje jednopolne sheme u trafostanici.</t>
  </si>
  <si>
    <t>Ispitivanje novopoloženih kabela (otpor izolacije, indirektni dodir). Izrada ispitne dokumentacije.</t>
  </si>
  <si>
    <t>U razdjelnik R 2-1 ugraditi i spojiti slijedeću opremu prema jednopolnoj shemi: 
'R 2-1 (A)'
 - Odvodnik prenapona, 3+N/PE, tip 1+2, Iimp=50kA/100kA - 1 kom,
 - Minijaturni automatski prekidač, 25A, C karakteristike, 4-polni, 35 kA - 1 kom,
- Rastavna sklopka 100A, 3p, - 1 kom,
- NV rastavna sklopka vel.000, 125A, 3P, - 1 kom.
- NV osigurač, 35A, - 3 kom.
- Zaštitni uređaj diferencijalne struje ZUDS 40/0,03 A, 4p - 2 kom,
 - Minijaturni automatski prekidač, 25A, C karakteristike, 3-polni, 35 kA - 5 kom,
 - Minijaturni automatski prekidač, 16A, C karakteristike, 3-polni, 35 kA - 4 kom,
 - Minijaturni automatski prekidač, 20A, C karakteristike, 1-polni, 35 kA - 5 kom,
 - Minijaturni automatski prekidač, 16A, C karakteristike, 1-polni, 35 kA - 4 kom,
 - Minijaturni automatski prekidač, 10A, C karakteristike, 1-polni, 35 kA - 9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</si>
  <si>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postojeći razdjelnik RO-SS_A ugraditi i spojiti slijedeću opremu prema jednopolnoj shemi: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</si>
  <si>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postojeći razdjelnik RO-SS_B ugraditi i spojiti slijedeću opremu prema jednopolnoj shemi: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 DDC kontroler  s 20 ulaza/izlaza ( 8UI, 4DI, 4/6AO, 4DO), Modbus TCP/IP ili BACnet IP komunikacija, 2xIP port, RS485, Integriran Gateway RS485/IP, M-bus gateway s napajanjem za 20 M-bus mjerila - 1 kom.,
- Napojna jedinica 220/24V ; 60VA - 1 kom.,
- RJ 45 priključnica - 1 kom.,
- Napojna jedinica 230/24V, 5A, AC/DC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</si>
  <si>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razdjelnik RO-KS ugraditi i spojit slijedeću opremu prema jednopolnoj shemi: 
- Kompaktni prekidač, fiksni, 3-p, Icu/Ics=36 kA, In=40 A, sa termomagnetskom zaštitnom jedinicom, montaža na ploču, - 1 kom,
- Pomoćni kontakt za kompaktne prekidače, 1NO, 1NC, - 1 kom,
- Zaštitni uređaj diferencijalne struje ZUDS 40/0,03 A, 4p - 4 kom,
 - Minijaturni automatski prekidač, 16A, C karakteristike, 1-polni, 35 kA - 35 kom,
 - Minijaturni automatski prekidač, 10A, C karakteristike, 1-polni, 35 kA - 2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</si>
  <si>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postojeći razdjelnik RO-KS_A ugraditi i spojiti slijedeću opremu prema jednopolnoj shemi: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</si>
  <si>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postojeći razdjelnik RO-KS_B ugraditi i spojiti slijedeću opremu prema jednopolnoj shemi: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 DDC kontroler  s 20 ulaza/izlaza ( 8UI, 4DI, 4/6AO, 4DO), Modbus TCP/IP ili BACnet IP komunikacija, 2xIP port, RS485, Integriran Gateway RS485/IP, M-bus gateway s napajanjem za 20 M-bus mjerila - 1 kom.,
- Napojna jedinica 220/24V ; 60VA - 1 kom.,
- RJ 45 priključnica - 2 kom.,
- Napojna jedinica 230/24V, 5A, AC/DC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</si>
  <si>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razdjelnik RO-UPS1 ugraditi i spojit slijedeću opremu prema jednopolnoj shemi: 
- Kompaktni prekidač, fiksni, 3-p, Icu/Ics=36 kA, In=63 A, sa termomagnetskom zaštitnom jedinicom, montaža na ploču, - 1 kom,
- Pomoćni kontakt za kompaktne prekidače, 1NO, 1NC, - 1 kom,
- Zaštitni uređaj diferencijalne struje ZUDS 40/0,03 A, 4p - 3 kom,
 - Minijaturni automatski prekidač, 16A, C karakteristike, 1-polni, 35 kA - 2 kom,
 - Minijaturni automatski prekidač, 10A, C karakteristike, 1-polni, 35 kA - 2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</si>
  <si>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razdjelnik RO-UPS1 ugraditi i spojit slijedeću opremu prema jednopolnoj shemi: 
- Kompaktni prekidač, fiksni, 3-p, Icu/Ics=36 kA, In=80 A, sa termomagnetskom zaštitnom jedinicom, montaža na ploču, - 1 kom,
- Pomoćni kontakt za kompaktne prekidače, 1NO, 1NC,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</si>
  <si>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razdjelnik RO-B/A (UPS dio) ugraditi i spojit slijedeću opremu prema jednopolnoj shemi:
- Minijaturni automatski prekidač, 63A, B karakteristike, 3-polni, 35 kA - 1 kom,
- Zaštitni uređaj diferencijalne struje ZUDS 40/0,03 A, 4p - 6 kom,
 - Minijaturni automatski prekidač, 16A, C karakteristike, 1-polni, 35 kA - 2 kom,
 - Minijaturni automatski prekidač, 10A, C karakteristike, 1-polni, 35 kA - 2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Radovi prespajanja izvode se u noćnom terminu iza 24 sata.</t>
  </si>
  <si>
    <t xml:space="preserve">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 DDC kontroler  s 20 ulaza/izlaza ( 8UI, 4DI, 4/6AO, 4DO), Modbus TCP/IP ili BACnet IP komunikacija, 2xIP port, RS485, Integriran Gateway RS485/IP, M-bus gateway s napajanjem za 20 M-bus mjerila - 1 kom.,
- Napojna jedinica 220/24V ; 60VA - 1 kom.,
- RJ 45 priključnica - 2 kom.,
- Napojna jedinica 230/24V, 5A, AC/DC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</si>
  <si>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R 2-1 (A)'
- Rastavna sklopka 63A, 3p, - 1 kom,
- NV rastavna sklopka vel.000, 125A, 3P, - 1 kom.
- NV osigurač, 35A, - 6 kom.
 - Minijaturni automatski prekidač, 50A, C karakteristike, 1-polni, 35 kA - 3 kom,
 - Minijaturni automatski prekidač, 6A, C karakteristike, 1-polni, 35 kA - 3 kom.
'R 2-1 (UPS)'
- Rastavna sklopka 80A, 3p, - 1 kom,
- Zaštitni uređaj diferencijalne struje ZUDS 40/0,03 A, 4p - 1 kom,
 - Minijaturni automatski prekidač, 32A, C karakteristike, 3-polni, 35 kA - 3 kom,
 - Minijaturni automatski prekidač, 16A, C karakteristike, 3-polni, 35 kA - 4 kom,
 - Minijaturni automatski prekidač, 16A, C karakteristike, 1-polni, 35 kA - 8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</si>
  <si>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 xml:space="preserve">Dobava, polaganje te spajanje napojnog voda od razdjelnika GR A smještenog u prizemlju objekta 7 (Akvarij) do razdjelnika RO-2-1(A). Polaganje vodova u kabelske police u građevini. U stavku uključen spojni materijal i izrada spoja za navedeni napojni vod: FG16OR16 5x35 mm2. </t>
  </si>
  <si>
    <t xml:space="preserve">Dobava, polaganje te spajanje napojnog voda od razdjelnika RO-STS_OBJEKT4 do razdjelnika RO-2-1(UPS). Polaganje vodova u kabelsku kanalizaciju između objekta 3 i 4 i u kabelske police u građevini. U stavku uključen spojni materijal i izrada spoja za navedeni napojni vod: FG16OR16 5x25 mm2. </t>
  </si>
  <si>
    <t>Dobava i ugradnja PEHD Φ 110mm cijevi (4 cijevi) u iskopani rov. Cijevi se polažu u dva reda. U cijenu uključiti dobavu, ugradnju i spajanje cijevi. Obračun po m'.</t>
  </si>
  <si>
    <t>Nabava, doprema i ugradnja brtvenog elementa za vodotjesno i plinotjesno brtvljenje kabela kroz zid ili pod. Modularni sustav za brtvljenje više prolaza kabela ili cijevi kroz zid ili pod sastavljen je od plastične KOS uvodnice i okrugle gumene brtve (učvršćenje na podlogu pritezanjem vijaka), dužine 75 mm, u koju se ugrađuju RM UG moduli na kojima se uklanjaju listići kako bi se brtveni element prilagodio promjeru kabela. Otvor za instalaciju brtve se osigurava ugradnjom KOS uvodnice u oplatu zida u fazi betoniranja.
Brtveni element mora biti certificiran na IP68 zaštitu, plinotjesnost do 0,3 bara, te vodotjesnost do 0,3 bara konstantnog i 1 bar katastrofalnog pritiska.  
KOS 200/200 D=150 - 2kom,
R 200 UG - 2kom,
RM 60UG - 6kom,
RM 30UG - 8kom.</t>
  </si>
  <si>
    <t>3.2.12.1.</t>
  </si>
  <si>
    <t>3.2.12.2.</t>
  </si>
  <si>
    <t>3.2.12.3.</t>
  </si>
  <si>
    <t>3.2.16.</t>
  </si>
  <si>
    <t>Dobava i montaža na zid PVC kanalica za nadžbukno vođenje električnih vodova:
- PVC kanalica 40x25 mm - 30m,
- PVC kanalica 20x25 mm - 50m.</t>
  </si>
  <si>
    <t>U server sobi u razdjelnik RO-UPSB ugraditi i spojit slijedeću opremu prema jednopolnoj shemi: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 Napojna jedinica 230/24V, 5A, AC/DC - 1 kom.
Sva potrebna montažna i spojna oprema potrebna za ugradnju specificirane opreme, viličaste sabirnice, redne stezaljke, sabirnice nule i zemlje, spojni vodovi, natpisne pločice, te ostali potrebni sitni spojni i montažni materijal i pribor. Stavka obuhvaća ožičenje i shemiranje ormara. U cijenu uračunati izradu sheme izvedenog stanja ormara.</t>
  </si>
  <si>
    <t>U server sobi u razdjelnik RO-UPSA ugraditi i spojit slijedeću opremu prema jednopolnoj shemi: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Sva potrebna montažna i spojna oprema potrebna za ugradnju specificirane opreme, viličaste sabirnice, redne stezaljke, sabirnice nule i zemlje, spojni vodovi, natpisne pločice, te ostali potrebni sitni spojni i montažni materijal i pribor. Stavka obuhvaća ožičenje i shemiranje ormara. U cijenu uračunati izradu sheme izvedenog stanja ormara.</t>
  </si>
  <si>
    <t xml:space="preserve">U server sobi u razdjelnik RO-MA ugraditi i spojit slijedeću opremu prema jednopolnoj shemi: 
 - Minijaturni automatski prekidač, 6A, C karakteristike, 1-polni, 35 kA - 1 kom,
 - Minijaturni automatski prekidač, 6A, C karakteristike, 3-polni, 35 kA - 1 kom,
- Strujni mjerni transformator 100A/5A montaža na sabirnice, kl. 0,5 15VA, - 3 kom.,
- DDC kontroler  s 20 ulaza/izlaza ( 8UI, 4DI, 4/6AO, 4DO), Modbus TCP/IP ili BACnet IP komunikacija, 2xIP port, RS485, Integriran Gateway RS485/IP, M-bus gateway s napajanjem za 20 M-bus mjerila - 1 kom.,
- Napojna jedinica 220/24V ; 60VA - 1 kom.,
- RJ 45 priključnica - 2 kom.,
- Napojna jedinica 230/24V, 5A, AC/DC - 1 kom.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Sva potrebna montažna i spojna oprema potrebna za ugradnju specificirane opreme, viličaste sabirnice, redne stezaljke, sabirnice nule i zemlje, spojni vodovi, natpisne pločice, te ostali potrebni sitni spojni i montažni materijal i pribor. Stavka obuhvaća ožičenje i shemiranje ormara. U cijenu uračunati izradu sheme izvedenog stanja ormara. </t>
  </si>
  <si>
    <t>U razdjelnik RO-2-4 ugraditi i spojiti slijedeću opremu prema jednopolnoj shemi: 
'R 2-4 (A)'
- Rastavna sklopka 50A, 3p, - 1 kom,
- Zaštitni uređaj diferencijalne struje ZUDS 40/0,03 A, 4p - 2 kom,
 - Minijaturni automatski prekidač, 16A, C karakteristike, 1-polni, 35 kA - 8 kom,
 - Minijaturni automatski prekidač, 10A, C karakteristike, 1-polni, 35 kA - 6 kom.
'R 2-4 (UPS)'
- Rastavna sklopka 50A, 3p, - 1 kom,
- Zaštitni uređaj diferencijalne struje ZUDS 40/0,03 A, 4p - 1 kom,
 - Minijaturni automatski prekidač, 16A, C karakteristike, 1-polni, 35 kA - 10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</si>
  <si>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Dobava i montaža na zid PVC kanalica za nadžbukno vođenje električnih vodova:
- PVC kanalica 40x25 mm - 50m,
- PVC kanalica 20x25 mm - 90m.</t>
  </si>
  <si>
    <t>Otpajanje i demontaža kabela FG16OR16 5x6mm2 koji ide od razdjelnika RO-STS_OBJEKT7 smještenog na 1. katu objekta 7 do razdjelnika R 2-2 (UPS) smještenog u hodniku. Duljina kabela cca. 130m.</t>
  </si>
  <si>
    <t xml:space="preserve">Dobava, polaganje te spajanje napojnog voda od razdjelnika R 2-1(UPS) do razdjelnika R 2-2(UPS). Polaganje vodova u postojeću kabelsku vertikalu u građevini. U stavku uključen spojni materijal i izrada spoja za navedeni napojni vod: FG16OR16 5x6 mm2. </t>
  </si>
  <si>
    <t>3.3.6.</t>
  </si>
  <si>
    <t>U razdjelnik RO-2-2 ugraditi i spojiti slijedeću opremu prema jednopolnoj shemi: 
'R 2-2 (UPS)'
- Rastavna sklopka 50A, 3p, - 1 kom,
- Zaštitni uređaj diferencijalne struje ZUDS 40/0,03 A, 4p - 2 kom,
 - Minijaturni automatski prekidač, 16A, C karakteristike, 1-polni, 35 kA - 8 kom,
 - Minijaturni automatski prekidač, 10A, C karakteristike, 1-polni, 35 kA - 7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</si>
  <si>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 xml:space="preserve">Ispitivanje strujnih krugova prethodno otpojenih kabela radi izrade točne jednopolne sheme razdjelnika R 2-3, te njihovo označavanje zbog kasnijeg lakšeg ponovnog spajanja na novu opremu. </t>
  </si>
  <si>
    <t xml:space="preserve">Otpajanje i demontaža opreme razdjelnika R 2-3 smještenog u hodniku. Razdjelnik je dimenzija vxšxd 440x310x200mm. Sam razdjelnik se zadržava ali u njega se ugrađuje nova oprema. Razdjelnik ima reda veličine 13 automatskih osigurača te jednu sklopku. </t>
  </si>
  <si>
    <t xml:space="preserve">U razdjelnik RO-2-3 ugraditi i spojiti slijedeću opremu prema jednopolnoj shemi: 
'R 2-3 (UPS)'
- Rastavna sklopka 50A, 3p, - 1 kom,
- Zaštitni uređaj diferencijalne struje ZUDS 40/0,03 A, 4p - 2 kom,
 - Minijaturni automatski prekidač, 16A, C karakteristike, 1-polni, 35 kA - 9 kom,
 - Minijaturni automatski prekidač, 10A, C karakteristike, 1-polni, 35 kA - 6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</si>
  <si>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9.1.1.</t>
  </si>
  <si>
    <t>9.1.2.</t>
  </si>
  <si>
    <t>9.1.3.</t>
  </si>
  <si>
    <t>7.4.17.1.</t>
  </si>
  <si>
    <t>7.4.17.2.</t>
  </si>
  <si>
    <t>7.4.17.3.</t>
  </si>
  <si>
    <t>7.4.17.4.</t>
  </si>
  <si>
    <t>7.4.17.5.</t>
  </si>
  <si>
    <t>* Općenito 
Jedinična i ukupna cijena svake stavke Troškovnika moraju biti zaokružene na dvije decimale. Ponuditeljima nije dopušteno mijenjati tekst Troškovnika. Sve stavke Troškovnika trebaju biti ispunjene. Cijena stavke izračunava se kao umnožak količine i jedinične cijene stavke. U Troškovniku se ne smiju mijenjati količine u pojedinim stavkama Troškovnika.
Cijena Ponude izražava se u kunama i piše brojkama za cjelokupni predmet nabave bez PDV-a.
Više o načinu određivanja cijene Ponude nalazi se u poglavlju Poziva.
U pojedinim stavkama Troškovnika, navedene su tražene tehničke karakteristike materijala, proizvoda i opreme koji sačinjavaju cjelokupni predmet nabave.
U cijenu Ponude moraju biti uračunati svi troškovi i popusti, te ih nije dopušteno zasebno iskazivati.
Ponuditelji će s odgovarajućom pažnjom uvažiti sve informacije koje bi mogle imati utjecaja prilikom formiranja cijene Ponude, ili koje bi mogle imati utjecaja na rok i izvršavanje radova. 
Ako Ponuditelj ne postupi u skladu sa zahtjevima iz poglavlja Poziva ili promijeni tekst ili količine navedene u Troškovniku, smatrat će se da je takav Troškovnik nepotpun i nevažeći te će Ponuda biti odbijena.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</si>
</sst>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 0&quot;.&quot;"/>
    <numFmt numFmtId="165" formatCode="#,##0.00;[Red]#,##0.00"/>
  </numFmts>
  <fonts count="3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Helv"/>
    </font>
    <font>
      <sz val="11"/>
      <name val="Arial"/>
      <family val="2"/>
    </font>
    <font>
      <b/>
      <sz val="12"/>
      <name val="Arial"/>
      <family val="2"/>
    </font>
    <font>
      <b/>
      <sz val="11"/>
      <name val="Arial"/>
      <family val="2"/>
    </font>
    <font>
      <sz val="10"/>
      <name val="Arial"/>
      <family val="2"/>
    </font>
    <font>
      <sz val="11"/>
      <name val="Arial"/>
      <family val="2"/>
    </font>
    <font>
      <b/>
      <sz val="10"/>
      <name val="Arial"/>
      <family val="2"/>
    </font>
    <font>
      <sz val="10"/>
      <name val="Arial"/>
      <family val="2"/>
    </font>
    <font>
      <sz val="11"/>
      <color indexed="10"/>
      <name val="Arial"/>
      <family val="2"/>
    </font>
    <font>
      <b/>
      <sz val="10"/>
      <color indexed="10"/>
      <name val="Arial"/>
      <family val="2"/>
    </font>
    <font>
      <sz val="10"/>
      <color theme="1"/>
      <name val="Calibri"/>
      <family val="2"/>
      <charset val="238"/>
      <scheme val="minor"/>
    </font>
    <font>
      <sz val="11"/>
      <color theme="1"/>
      <name val="Calibri"/>
      <family val="2"/>
      <scheme val="minor"/>
    </font>
    <font>
      <b/>
      <sz val="14"/>
      <color theme="1"/>
      <name val="Calibri"/>
      <family val="2"/>
      <charset val="238"/>
      <scheme val="minor"/>
    </font>
    <font>
      <sz val="10"/>
      <name val="Arial"/>
      <family val="2"/>
      <charset val="238"/>
    </font>
    <font>
      <b/>
      <sz val="10"/>
      <name val="Arial"/>
      <family val="2"/>
      <charset val="238"/>
    </font>
    <font>
      <sz val="11"/>
      <name val="Arial"/>
      <family val="2"/>
      <charset val="238"/>
    </font>
    <font>
      <sz val="10"/>
      <name val="MS Sans Serif"/>
      <family val="2"/>
      <charset val="238"/>
    </font>
    <font>
      <sz val="10"/>
      <color rgb="FF000000"/>
      <name val="Arial1"/>
      <charset val="238"/>
    </font>
    <font>
      <sz val="10"/>
      <color theme="1"/>
      <name val="Arial"/>
      <family val="2"/>
      <charset val="238"/>
    </font>
    <font>
      <sz val="11"/>
      <color indexed="8"/>
      <name val="Calibri"/>
      <family val="2"/>
    </font>
    <font>
      <sz val="10"/>
      <name val="Arial"/>
      <family val="2"/>
      <charset val="238"/>
    </font>
    <font>
      <sz val="12"/>
      <name val="Arial"/>
      <family val="2"/>
      <charset val="238"/>
    </font>
    <font>
      <b/>
      <sz val="11"/>
      <name val="Arial"/>
      <family val="2"/>
      <charset val="238"/>
    </font>
    <font>
      <b/>
      <sz val="12"/>
      <name val="Arial"/>
      <family val="2"/>
      <charset val="238"/>
    </font>
    <font>
      <sz val="9"/>
      <name val="Arial"/>
      <family val="2"/>
      <charset val="238"/>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6">
    <xf numFmtId="0" fontId="0" fillId="0" borderId="0"/>
    <xf numFmtId="0" fontId="13" fillId="0" borderId="0"/>
    <xf numFmtId="0" fontId="10" fillId="0" borderId="0"/>
    <xf numFmtId="0" fontId="6" fillId="0" borderId="0"/>
    <xf numFmtId="0" fontId="17" fillId="0" borderId="0"/>
    <xf numFmtId="0" fontId="6" fillId="0" borderId="0"/>
    <xf numFmtId="0" fontId="19" fillId="0" borderId="0"/>
    <xf numFmtId="0" fontId="19" fillId="0" borderId="0"/>
    <xf numFmtId="0" fontId="21" fillId="0" borderId="0"/>
    <xf numFmtId="9" fontId="17" fillId="0" borderId="0" applyFont="0" applyFill="0" applyBorder="0" applyAlignment="0" applyProtection="0"/>
    <xf numFmtId="0" fontId="5" fillId="0" borderId="0"/>
    <xf numFmtId="0" fontId="23" fillId="0" borderId="0" applyNumberFormat="0" applyBorder="0" applyProtection="0"/>
    <xf numFmtId="0" fontId="19" fillId="0" borderId="0"/>
    <xf numFmtId="0" fontId="19" fillId="0" borderId="0"/>
    <xf numFmtId="0" fontId="19" fillId="0" borderId="0"/>
    <xf numFmtId="0" fontId="4" fillId="0" borderId="0"/>
    <xf numFmtId="0" fontId="22" fillId="0" borderId="0"/>
    <xf numFmtId="0" fontId="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 fillId="0" borderId="0"/>
    <xf numFmtId="0" fontId="3" fillId="0" borderId="0"/>
    <xf numFmtId="0" fontId="3" fillId="0" borderId="0"/>
    <xf numFmtId="0" fontId="3" fillId="0" borderId="0"/>
    <xf numFmtId="0" fontId="19" fillId="0" borderId="0"/>
    <xf numFmtId="0" fontId="25" fillId="0" borderId="0"/>
    <xf numFmtId="0" fontId="10"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44" fontId="26" fillId="0" borderId="0" applyFont="0" applyFill="0" applyBorder="0" applyAlignment="0" applyProtection="0"/>
    <xf numFmtId="0" fontId="10" fillId="0" borderId="0"/>
    <xf numFmtId="0" fontId="19" fillId="0" borderId="0"/>
    <xf numFmtId="0" fontId="10" fillId="0" borderId="0"/>
    <xf numFmtId="0" fontId="10" fillId="0" borderId="0"/>
    <xf numFmtId="0" fontId="1" fillId="0" borderId="0"/>
  </cellStyleXfs>
  <cellXfs count="134">
    <xf numFmtId="0" fontId="0" fillId="0" borderId="0" xfId="0"/>
    <xf numFmtId="0" fontId="11" fillId="0" borderId="0" xfId="0" applyFont="1" applyAlignment="1">
      <alignment horizontal="center" vertical="top"/>
    </xf>
    <xf numFmtId="0" fontId="11" fillId="0" borderId="0" xfId="0" applyFont="1" applyAlignment="1">
      <alignment horizontal="center" vertical="center"/>
    </xf>
    <xf numFmtId="4" fontId="11" fillId="0" borderId="0" xfId="0" applyNumberFormat="1" applyFont="1" applyAlignment="1">
      <alignment horizontal="center" vertical="center"/>
    </xf>
    <xf numFmtId="0" fontId="11" fillId="0" borderId="0" xfId="0" applyFont="1"/>
    <xf numFmtId="0" fontId="14" fillId="0" borderId="0" xfId="0" applyFont="1"/>
    <xf numFmtId="0" fontId="15" fillId="0" borderId="0" xfId="0" applyFont="1" applyAlignment="1">
      <alignment vertical="center"/>
    </xf>
    <xf numFmtId="4" fontId="11" fillId="0" borderId="0" xfId="0" applyNumberFormat="1" applyFont="1" applyBorder="1" applyAlignment="1">
      <alignment horizontal="center" vertical="center"/>
    </xf>
    <xf numFmtId="0" fontId="7" fillId="0" borderId="0" xfId="0" applyFont="1" applyBorder="1" applyAlignment="1">
      <alignment horizontal="center" vertical="center"/>
    </xf>
    <xf numFmtId="0" fontId="16" fillId="0" borderId="0" xfId="0" applyFont="1" applyAlignment="1">
      <alignment vertical="top" wrapText="1"/>
    </xf>
    <xf numFmtId="0" fontId="11" fillId="0" borderId="0" xfId="0" applyFont="1" applyBorder="1" applyAlignment="1">
      <alignment horizontal="center" vertical="center"/>
    </xf>
    <xf numFmtId="0" fontId="7" fillId="0" borderId="0" xfId="0" applyFont="1" applyBorder="1" applyAlignment="1">
      <alignment vertical="top" wrapText="1"/>
    </xf>
    <xf numFmtId="164" fontId="9" fillId="0" borderId="0" xfId="0" applyNumberFormat="1" applyFont="1" applyBorder="1" applyAlignment="1">
      <alignment horizontal="center" vertical="top"/>
    </xf>
    <xf numFmtId="4" fontId="9" fillId="0" borderId="0" xfId="0" applyNumberFormat="1" applyFont="1" applyBorder="1" applyAlignment="1">
      <alignment horizontal="right" vertical="center"/>
    </xf>
    <xf numFmtId="0" fontId="20" fillId="0" borderId="0" xfId="6" applyFont="1" applyAlignment="1">
      <alignment horizontal="center"/>
    </xf>
    <xf numFmtId="0" fontId="20" fillId="0" borderId="0" xfId="6" applyFont="1"/>
    <xf numFmtId="164" fontId="20" fillId="0" borderId="0" xfId="6" applyNumberFormat="1" applyFont="1" applyAlignment="1">
      <alignment horizontal="center"/>
    </xf>
    <xf numFmtId="0" fontId="20" fillId="0" borderId="0" xfId="6" applyFont="1" applyBorder="1" applyAlignment="1">
      <alignment horizontal="center"/>
    </xf>
    <xf numFmtId="4" fontId="20" fillId="0" borderId="0" xfId="6" applyNumberFormat="1" applyFont="1" applyBorder="1" applyAlignment="1">
      <alignment horizontal="center"/>
    </xf>
    <xf numFmtId="4" fontId="19" fillId="0" borderId="0" xfId="6" applyNumberFormat="1" applyFont="1" applyBorder="1" applyAlignment="1">
      <alignment horizontal="center"/>
    </xf>
    <xf numFmtId="4" fontId="20" fillId="0" borderId="0" xfId="6" applyNumberFormat="1" applyFont="1" applyAlignment="1">
      <alignment horizontal="center"/>
    </xf>
    <xf numFmtId="49" fontId="19" fillId="0" borderId="0" xfId="6" applyNumberFormat="1" applyFont="1" applyBorder="1" applyAlignment="1">
      <alignment horizontal="center" vertical="center"/>
    </xf>
    <xf numFmtId="49" fontId="20" fillId="0" borderId="0" xfId="6" applyNumberFormat="1" applyFont="1" applyBorder="1" applyAlignment="1">
      <alignment horizontal="center" vertical="center"/>
    </xf>
    <xf numFmtId="0" fontId="20" fillId="0" borderId="0" xfId="6" applyFont="1" applyAlignment="1">
      <alignment horizontal="left"/>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0" fontId="14" fillId="0" borderId="0" xfId="0" applyFont="1" applyFill="1" applyAlignment="1">
      <alignment horizontal="center" vertical="top"/>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165" fontId="7" fillId="0" borderId="0" xfId="0" applyNumberFormat="1" applyFont="1" applyFill="1" applyBorder="1" applyAlignment="1">
      <alignment horizontal="center" vertical="center"/>
    </xf>
    <xf numFmtId="0" fontId="8" fillId="0" borderId="0" xfId="0" applyFont="1" applyFill="1" applyAlignment="1">
      <alignment vertical="top" wrapText="1"/>
    </xf>
    <xf numFmtId="4" fontId="7" fillId="0" borderId="0" xfId="0" applyNumberFormat="1" applyFont="1" applyFill="1" applyAlignment="1">
      <alignment horizontal="center" vertical="center"/>
    </xf>
    <xf numFmtId="0" fontId="14" fillId="0" borderId="0" xfId="0" applyFont="1" applyFill="1" applyAlignment="1">
      <alignment vertical="top"/>
    </xf>
    <xf numFmtId="0" fontId="14" fillId="0" borderId="0" xfId="0" applyFont="1" applyFill="1" applyAlignment="1">
      <alignment horizontal="center" vertical="center"/>
    </xf>
    <xf numFmtId="4" fontId="14" fillId="0" borderId="0" xfId="0" applyNumberFormat="1" applyFont="1" applyFill="1" applyAlignment="1">
      <alignment horizontal="center" vertical="center"/>
    </xf>
    <xf numFmtId="164"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4" fontId="12" fillId="0" borderId="1" xfId="0" applyNumberFormat="1" applyFont="1" applyFill="1" applyBorder="1" applyAlignment="1">
      <alignment horizontal="center" vertical="center"/>
    </xf>
    <xf numFmtId="49" fontId="20" fillId="0" borderId="0" xfId="6" applyNumberFormat="1" applyFont="1" applyBorder="1" applyAlignment="1">
      <alignment horizontal="center" vertical="center" wrapText="1"/>
    </xf>
    <xf numFmtId="164" fontId="20" fillId="0" borderId="0" xfId="6" applyNumberFormat="1" applyFont="1" applyBorder="1" applyAlignment="1">
      <alignment horizontal="center"/>
    </xf>
    <xf numFmtId="0" fontId="20" fillId="0" borderId="0" xfId="6" applyFont="1" applyBorder="1" applyAlignment="1">
      <alignment horizontal="left"/>
    </xf>
    <xf numFmtId="0" fontId="18" fillId="0" borderId="0" xfId="0" applyFont="1" applyBorder="1" applyAlignment="1">
      <alignment horizontal="center" vertical="top"/>
    </xf>
    <xf numFmtId="0" fontId="19" fillId="0" borderId="0" xfId="30" applyFont="1" applyBorder="1" applyAlignment="1">
      <alignment vertical="top" wrapText="1"/>
    </xf>
    <xf numFmtId="0" fontId="20" fillId="0" borderId="0" xfId="29" applyFont="1" applyFill="1" applyBorder="1" applyAlignment="1">
      <alignment horizontal="left" vertical="top" wrapText="1"/>
    </xf>
    <xf numFmtId="0" fontId="19" fillId="0" borderId="2" xfId="32" applyFont="1" applyFill="1" applyBorder="1" applyAlignment="1">
      <alignment horizontal="left" vertical="top" wrapText="1"/>
    </xf>
    <xf numFmtId="0" fontId="19" fillId="0" borderId="0" xfId="32" applyFont="1" applyFill="1" applyBorder="1" applyAlignment="1">
      <alignment horizontal="left" vertical="top" wrapText="1"/>
    </xf>
    <xf numFmtId="0" fontId="19" fillId="0" borderId="0" xfId="0" applyFont="1" applyFill="1" applyBorder="1" applyAlignment="1">
      <alignment horizontal="center" vertical="center"/>
    </xf>
    <xf numFmtId="44" fontId="20" fillId="0" borderId="0" xfId="6" applyNumberFormat="1" applyFont="1" applyBorder="1" applyAlignment="1">
      <alignment horizontal="center"/>
    </xf>
    <xf numFmtId="44" fontId="10" fillId="0" borderId="0" xfId="6" applyNumberFormat="1" applyFont="1" applyBorder="1" applyAlignment="1">
      <alignment horizontal="center"/>
    </xf>
    <xf numFmtId="0" fontId="19" fillId="0" borderId="2" xfId="0" applyFont="1" applyFill="1" applyBorder="1" applyAlignment="1">
      <alignment horizontal="center" vertical="center"/>
    </xf>
    <xf numFmtId="164" fontId="12" fillId="0" borderId="0" xfId="0" applyNumberFormat="1"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4" fontId="12" fillId="0" borderId="0" xfId="0" applyNumberFormat="1" applyFont="1" applyFill="1" applyBorder="1" applyAlignment="1">
      <alignment horizontal="center" vertical="center"/>
    </xf>
    <xf numFmtId="0" fontId="12" fillId="0" borderId="3" xfId="0" applyFont="1" applyFill="1" applyBorder="1" applyAlignment="1">
      <alignment vertical="center"/>
    </xf>
    <xf numFmtId="0" fontId="19"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2" xfId="0" applyFont="1" applyFill="1" applyBorder="1" applyAlignment="1">
      <alignment horizontal="left" vertical="top" wrapText="1"/>
    </xf>
    <xf numFmtId="0" fontId="24" fillId="0" borderId="0" xfId="0" applyFont="1" applyBorder="1" applyAlignment="1">
      <alignment vertical="top" wrapText="1"/>
    </xf>
    <xf numFmtId="0" fontId="24" fillId="0" borderId="2" xfId="0" applyFont="1" applyBorder="1" applyAlignment="1">
      <alignment vertical="top" wrapText="1"/>
    </xf>
    <xf numFmtId="164" fontId="19" fillId="0" borderId="0" xfId="12" applyNumberFormat="1" applyAlignment="1">
      <alignment horizontal="center"/>
    </xf>
    <xf numFmtId="0" fontId="8" fillId="0" borderId="0" xfId="12" applyFont="1" applyAlignment="1">
      <alignment horizontal="center"/>
    </xf>
    <xf numFmtId="0" fontId="19" fillId="0" borderId="0" xfId="12"/>
    <xf numFmtId="164" fontId="7" fillId="0" borderId="0" xfId="12" applyNumberFormat="1" applyFont="1" applyAlignment="1">
      <alignment horizontal="center"/>
    </xf>
    <xf numFmtId="0" fontId="7" fillId="0" borderId="0" xfId="12" applyFont="1"/>
    <xf numFmtId="164" fontId="7" fillId="0" borderId="0" xfId="12" applyNumberFormat="1" applyFont="1" applyAlignment="1">
      <alignment horizontal="center" vertical="top"/>
    </xf>
    <xf numFmtId="0" fontId="19" fillId="0" borderId="1" xfId="12" applyBorder="1" applyAlignment="1">
      <alignment horizontal="center"/>
    </xf>
    <xf numFmtId="0" fontId="19" fillId="0" borderId="1" xfId="12" applyBorder="1"/>
    <xf numFmtId="0" fontId="8" fillId="0" borderId="0" xfId="12" applyFont="1" applyAlignment="1">
      <alignment horizontal="right"/>
    </xf>
    <xf numFmtId="0" fontId="27" fillId="0" borderId="0" xfId="12" applyFont="1" applyAlignment="1">
      <alignment horizontal="right"/>
    </xf>
    <xf numFmtId="0" fontId="20" fillId="0" borderId="0" xfId="0" applyFont="1" applyFill="1" applyBorder="1" applyAlignment="1">
      <alignment horizontal="left" vertical="top" wrapText="1"/>
    </xf>
    <xf numFmtId="0" fontId="19" fillId="0" borderId="0" xfId="0" applyFont="1" applyBorder="1" applyAlignment="1">
      <alignment horizontal="justify" vertical="top" wrapText="1"/>
    </xf>
    <xf numFmtId="44" fontId="28" fillId="0" borderId="0" xfId="12" applyNumberFormat="1" applyFont="1" applyAlignment="1">
      <alignment horizontal="center" vertical="center"/>
    </xf>
    <xf numFmtId="0" fontId="24" fillId="0" borderId="2" xfId="0" applyFont="1" applyBorder="1" applyAlignment="1">
      <alignment horizontal="center" vertical="center"/>
    </xf>
    <xf numFmtId="0" fontId="19" fillId="0" borderId="2" xfId="32" quotePrefix="1" applyFont="1" applyFill="1" applyBorder="1" applyAlignment="1">
      <alignment horizontal="left" vertical="top" wrapText="1"/>
    </xf>
    <xf numFmtId="0" fontId="9" fillId="0" borderId="1" xfId="0" applyFont="1" applyBorder="1" applyAlignment="1">
      <alignment horizontal="left"/>
    </xf>
    <xf numFmtId="0" fontId="28" fillId="0" borderId="1" xfId="0" applyFont="1" applyBorder="1" applyAlignment="1">
      <alignment horizontal="right"/>
    </xf>
    <xf numFmtId="0" fontId="29" fillId="0" borderId="0" xfId="0" applyFont="1" applyFill="1" applyAlignment="1">
      <alignment horizontal="right" vertical="top"/>
    </xf>
    <xf numFmtId="164" fontId="12" fillId="0" borderId="0" xfId="0" applyNumberFormat="1" applyFont="1" applyFill="1" applyBorder="1" applyAlignment="1">
      <alignment horizontal="center" vertical="top"/>
    </xf>
    <xf numFmtId="164" fontId="12" fillId="0" borderId="0" xfId="0" applyNumberFormat="1" applyFont="1" applyFill="1" applyBorder="1" applyAlignment="1">
      <alignment horizontal="right" vertical="top"/>
    </xf>
    <xf numFmtId="164" fontId="12" fillId="0" borderId="2" xfId="0" applyNumberFormat="1" applyFont="1" applyFill="1" applyBorder="1" applyAlignment="1">
      <alignment horizontal="right" vertical="top"/>
    </xf>
    <xf numFmtId="164" fontId="12" fillId="0" borderId="0" xfId="0" applyNumberFormat="1" applyFont="1" applyFill="1" applyBorder="1" applyAlignment="1">
      <alignment horizontal="right" vertical="center"/>
    </xf>
    <xf numFmtId="44" fontId="19" fillId="0" borderId="0" xfId="12" applyNumberFormat="1" applyFont="1" applyAlignment="1">
      <alignment horizontal="center" vertical="center"/>
    </xf>
    <xf numFmtId="0" fontId="24" fillId="0" borderId="2" xfId="0" applyFont="1" applyFill="1" applyBorder="1" applyAlignment="1">
      <alignment vertical="top" wrapText="1"/>
    </xf>
    <xf numFmtId="164" fontId="7" fillId="0" borderId="0" xfId="12" applyNumberFormat="1" applyFont="1" applyFill="1" applyAlignment="1">
      <alignment horizontal="center" vertical="top"/>
    </xf>
    <xf numFmtId="0" fontId="7" fillId="0" borderId="0" xfId="12" applyFont="1" applyFill="1"/>
    <xf numFmtId="44" fontId="19" fillId="0" borderId="0" xfId="0" applyNumberFormat="1" applyFont="1"/>
    <xf numFmtId="0" fontId="19" fillId="0" borderId="0" xfId="32" quotePrefix="1" applyFont="1" applyFill="1" applyBorder="1" applyAlignment="1">
      <alignment horizontal="left" vertical="top" wrapText="1"/>
    </xf>
    <xf numFmtId="0" fontId="10" fillId="0" borderId="0" xfId="0" applyFont="1" applyAlignment="1">
      <alignment horizontal="left" vertical="center" wrapText="1"/>
    </xf>
    <xf numFmtId="0" fontId="19" fillId="0" borderId="2" xfId="0" applyFont="1" applyBorder="1" applyAlignment="1">
      <alignment horizontal="justify" vertical="top" wrapText="1"/>
    </xf>
    <xf numFmtId="0" fontId="19" fillId="0" borderId="2" xfId="32" applyFont="1" applyFill="1" applyBorder="1" applyAlignment="1">
      <alignment horizontal="justify" vertical="top" wrapText="1"/>
    </xf>
    <xf numFmtId="0" fontId="10" fillId="0" borderId="2" xfId="32" quotePrefix="1" applyFont="1" applyBorder="1" applyAlignment="1">
      <alignment horizontal="left" vertical="top" wrapText="1"/>
    </xf>
    <xf numFmtId="0" fontId="10" fillId="0" borderId="2" xfId="0" applyFont="1" applyBorder="1" applyAlignment="1">
      <alignment vertical="top" wrapText="1"/>
    </xf>
    <xf numFmtId="0" fontId="10" fillId="0" borderId="2" xfId="0" applyFont="1" applyBorder="1" applyAlignment="1">
      <alignment wrapText="1"/>
    </xf>
    <xf numFmtId="0" fontId="19" fillId="0" borderId="0" xfId="32" applyFont="1" applyFill="1" applyBorder="1" applyAlignment="1">
      <alignment horizontal="justify" vertical="top" wrapText="1"/>
    </xf>
    <xf numFmtId="0" fontId="10" fillId="0" borderId="0" xfId="32" quotePrefix="1" applyFont="1" applyBorder="1" applyAlignment="1">
      <alignment horizontal="left" vertical="top" wrapText="1"/>
    </xf>
    <xf numFmtId="0" fontId="10" fillId="0" borderId="0" xfId="0" applyFont="1" applyFill="1" applyBorder="1" applyAlignment="1">
      <alignment horizontal="center" vertical="center"/>
    </xf>
    <xf numFmtId="0" fontId="10" fillId="0" borderId="2" xfId="0" applyFont="1" applyFill="1" applyBorder="1" applyAlignment="1">
      <alignment horizontal="center" vertical="center"/>
    </xf>
    <xf numFmtId="0" fontId="21" fillId="0" borderId="0" xfId="0" applyFont="1" applyFill="1" applyAlignment="1">
      <alignment horizontal="center" vertical="center" wrapText="1"/>
    </xf>
    <xf numFmtId="0" fontId="7" fillId="0" borderId="0" xfId="0" applyFont="1" applyFill="1" applyAlignment="1">
      <alignment horizontal="justify" vertical="top" wrapText="1"/>
    </xf>
    <xf numFmtId="2" fontId="7" fillId="0" borderId="0" xfId="0" applyNumberFormat="1" applyFont="1" applyFill="1" applyBorder="1" applyAlignment="1">
      <alignment horizontal="center" vertical="center"/>
    </xf>
    <xf numFmtId="0" fontId="7" fillId="0" borderId="0" xfId="0" applyFont="1" applyFill="1" applyBorder="1" applyAlignment="1">
      <alignment horizontal="justify" vertical="top" wrapText="1"/>
    </xf>
    <xf numFmtId="0" fontId="21" fillId="0" borderId="0" xfId="0" applyFont="1" applyFill="1" applyBorder="1" applyAlignment="1">
      <alignment horizontal="center" vertical="center" wrapText="1"/>
    </xf>
    <xf numFmtId="0" fontId="21" fillId="0" borderId="0" xfId="3" applyFont="1" applyFill="1" applyBorder="1" applyAlignment="1">
      <alignment horizontal="justify" vertical="top" wrapText="1"/>
    </xf>
    <xf numFmtId="0" fontId="10" fillId="0" borderId="2" xfId="0" applyFont="1" applyBorder="1" applyAlignment="1">
      <alignment horizontal="left" vertical="center" wrapText="1"/>
    </xf>
    <xf numFmtId="0" fontId="30" fillId="0" borderId="0" xfId="0" applyFont="1" applyAlignment="1">
      <alignment horizontal="justify" vertical="top" wrapText="1"/>
    </xf>
    <xf numFmtId="2" fontId="0" fillId="0" borderId="0" xfId="0" applyNumberFormat="1" applyAlignment="1">
      <alignment horizontal="justify" vertical="top"/>
    </xf>
    <xf numFmtId="2" fontId="0" fillId="0" borderId="2" xfId="0" applyNumberFormat="1" applyBorder="1" applyAlignment="1">
      <alignment horizontal="justify" vertical="top"/>
    </xf>
    <xf numFmtId="0" fontId="19" fillId="0" borderId="2" xfId="0" applyFont="1" applyFill="1" applyBorder="1" applyAlignment="1">
      <alignment horizontal="left" vertical="top" wrapText="1"/>
    </xf>
    <xf numFmtId="2" fontId="19" fillId="0" borderId="2" xfId="0" applyNumberFormat="1" applyFont="1" applyFill="1" applyBorder="1" applyAlignment="1">
      <alignment horizontal="center" vertical="center"/>
    </xf>
    <xf numFmtId="2" fontId="12" fillId="0" borderId="0" xfId="0" applyNumberFormat="1" applyFont="1" applyFill="1" applyBorder="1" applyAlignment="1">
      <alignment horizontal="center" vertical="center"/>
    </xf>
    <xf numFmtId="2" fontId="19" fillId="0" borderId="0" xfId="0" applyNumberFormat="1" applyFont="1" applyFill="1" applyBorder="1" applyAlignment="1">
      <alignment horizontal="center" vertical="center"/>
    </xf>
    <xf numFmtId="2" fontId="9" fillId="0" borderId="1" xfId="0" applyNumberFormat="1" applyFont="1" applyBorder="1" applyAlignment="1">
      <alignment horizontal="center" vertical="center"/>
    </xf>
    <xf numFmtId="2" fontId="7" fillId="0" borderId="1" xfId="0" applyNumberFormat="1" applyFont="1" applyBorder="1" applyAlignment="1">
      <alignment horizontal="center" vertical="center"/>
    </xf>
    <xf numFmtId="2" fontId="7" fillId="0" borderId="0" xfId="0" applyNumberFormat="1" applyFont="1" applyFill="1" applyAlignment="1">
      <alignment horizontal="center" vertical="center"/>
    </xf>
    <xf numFmtId="2" fontId="14" fillId="0" borderId="0" xfId="0" applyNumberFormat="1" applyFont="1" applyFill="1" applyAlignment="1">
      <alignment horizontal="center" vertical="center"/>
    </xf>
    <xf numFmtId="2" fontId="12" fillId="0" borderId="1" xfId="0" applyNumberFormat="1" applyFont="1" applyFill="1" applyBorder="1" applyAlignment="1">
      <alignment horizontal="center" vertical="center"/>
    </xf>
    <xf numFmtId="2" fontId="10" fillId="0" borderId="0" xfId="0" applyNumberFormat="1" applyFont="1" applyFill="1" applyBorder="1" applyAlignment="1">
      <alignment horizontal="left" vertical="top" wrapText="1"/>
    </xf>
    <xf numFmtId="2" fontId="19" fillId="0" borderId="0" xfId="6" applyNumberFormat="1" applyFont="1" applyBorder="1" applyAlignment="1">
      <alignment horizontal="center" vertical="center"/>
    </xf>
    <xf numFmtId="2" fontId="10" fillId="0" borderId="0" xfId="6" applyNumberFormat="1" applyFont="1" applyBorder="1" applyAlignment="1">
      <alignment horizontal="center"/>
    </xf>
    <xf numFmtId="2" fontId="20" fillId="0" borderId="0" xfId="6" applyNumberFormat="1" applyFont="1" applyBorder="1" applyAlignment="1">
      <alignment horizontal="center" vertical="center" wrapText="1"/>
    </xf>
    <xf numFmtId="2" fontId="20" fillId="0" borderId="0" xfId="6" applyNumberFormat="1" applyFont="1" applyBorder="1" applyAlignment="1">
      <alignment horizontal="center"/>
    </xf>
    <xf numFmtId="2" fontId="11" fillId="0" borderId="0" xfId="0" applyNumberFormat="1" applyFont="1" applyAlignment="1">
      <alignment horizontal="center" vertical="center"/>
    </xf>
    <xf numFmtId="2" fontId="9" fillId="0" borderId="0" xfId="0" applyNumberFormat="1" applyFont="1" applyBorder="1" applyAlignment="1">
      <alignment horizontal="right" vertical="center"/>
    </xf>
    <xf numFmtId="2" fontId="11" fillId="0" borderId="0" xfId="0" applyNumberFormat="1" applyFont="1" applyBorder="1" applyAlignment="1">
      <alignment horizontal="center" vertical="center"/>
    </xf>
    <xf numFmtId="2" fontId="21" fillId="0" borderId="0" xfId="0" applyNumberFormat="1" applyFont="1" applyFill="1" applyAlignment="1">
      <alignment horizontal="center" vertical="center" wrapText="1"/>
    </xf>
    <xf numFmtId="2" fontId="21" fillId="0" borderId="0" xfId="0" applyNumberFormat="1" applyFont="1" applyFill="1" applyBorder="1" applyAlignment="1">
      <alignment horizontal="center" vertical="center" wrapText="1"/>
    </xf>
    <xf numFmtId="2" fontId="19" fillId="0" borderId="0" xfId="12" applyNumberFormat="1" applyAlignment="1">
      <alignment horizontal="center" vertical="center"/>
    </xf>
    <xf numFmtId="2" fontId="21" fillId="0" borderId="0" xfId="12" applyNumberFormat="1" applyFont="1" applyAlignment="1">
      <alignment horizontal="center" vertical="center"/>
    </xf>
    <xf numFmtId="2" fontId="21" fillId="0" borderId="0" xfId="12" applyNumberFormat="1" applyFont="1" applyFill="1" applyAlignment="1">
      <alignment horizontal="center" vertical="center"/>
    </xf>
    <xf numFmtId="2" fontId="21" fillId="0" borderId="1" xfId="12" applyNumberFormat="1" applyFont="1" applyBorder="1" applyAlignment="1">
      <alignment horizontal="center" vertical="center"/>
    </xf>
    <xf numFmtId="2" fontId="28" fillId="0" borderId="0" xfId="12" applyNumberFormat="1" applyFont="1" applyAlignment="1">
      <alignment horizontal="center" vertical="center"/>
    </xf>
    <xf numFmtId="2" fontId="19" fillId="0" borderId="1" xfId="12" applyNumberFormat="1" applyBorder="1" applyAlignment="1">
      <alignment horizontal="center" vertical="center"/>
    </xf>
    <xf numFmtId="2" fontId="0" fillId="0" borderId="0" xfId="0" applyNumberFormat="1"/>
  </cellXfs>
  <cellStyles count="46">
    <cellStyle name="Currency 2" xfId="40" xr:uid="{00000000-0005-0000-0000-000000000000}"/>
    <cellStyle name="Excel Built-in Explanatory Text" xfId="11" xr:uid="{00000000-0005-0000-0000-000001000000}"/>
    <cellStyle name="Normal" xfId="0" builtinId="0"/>
    <cellStyle name="Normal 10" xfId="12" xr:uid="{00000000-0005-0000-0000-000002000000}"/>
    <cellStyle name="Normal 10 10" xfId="13" xr:uid="{00000000-0005-0000-0000-000003000000}"/>
    <cellStyle name="Normal 12" xfId="14" xr:uid="{00000000-0005-0000-0000-000004000000}"/>
    <cellStyle name="Normal 12 22" xfId="15" xr:uid="{00000000-0005-0000-0000-000005000000}"/>
    <cellStyle name="Normal 12 22 2" xfId="27" xr:uid="{00000000-0005-0000-0000-000006000000}"/>
    <cellStyle name="Normal 12 22 2 2" xfId="38" xr:uid="{00000000-0005-0000-0000-000007000000}"/>
    <cellStyle name="Normal 12 22 3" xfId="35" xr:uid="{00000000-0005-0000-0000-000008000000}"/>
    <cellStyle name="Normal 14" xfId="16" xr:uid="{00000000-0005-0000-0000-000009000000}"/>
    <cellStyle name="Normal 15" xfId="32" xr:uid="{00000000-0005-0000-0000-00000A000000}"/>
    <cellStyle name="Normal 17" xfId="17" xr:uid="{00000000-0005-0000-0000-00000B000000}"/>
    <cellStyle name="Normal 17 2" xfId="28" xr:uid="{00000000-0005-0000-0000-00000C000000}"/>
    <cellStyle name="Normal 17 2 2" xfId="39" xr:uid="{00000000-0005-0000-0000-00000D000000}"/>
    <cellStyle name="Normal 17 3" xfId="36" xr:uid="{00000000-0005-0000-0000-00000E000000}"/>
    <cellStyle name="Normal 19" xfId="18" xr:uid="{00000000-0005-0000-0000-00000F000000}"/>
    <cellStyle name="Normal 2" xfId="1" xr:uid="{00000000-0005-0000-0000-000010000000}"/>
    <cellStyle name="Normal 2 2" xfId="10" xr:uid="{00000000-0005-0000-0000-000011000000}"/>
    <cellStyle name="Normal 2 2 2" xfId="20" xr:uid="{00000000-0005-0000-0000-000012000000}"/>
    <cellStyle name="Normal 2 2 3" xfId="26" xr:uid="{00000000-0005-0000-0000-000013000000}"/>
    <cellStyle name="Normal 2 2 3 2" xfId="37" xr:uid="{00000000-0005-0000-0000-000014000000}"/>
    <cellStyle name="Normal 2 2 4" xfId="34" xr:uid="{00000000-0005-0000-0000-000015000000}"/>
    <cellStyle name="Normal 2 3" xfId="19" xr:uid="{00000000-0005-0000-0000-000016000000}"/>
    <cellStyle name="Normal 2 4" xfId="25" xr:uid="{00000000-0005-0000-0000-000017000000}"/>
    <cellStyle name="Normal 3" xfId="2" xr:uid="{00000000-0005-0000-0000-000018000000}"/>
    <cellStyle name="Normal 3 2" xfId="7" xr:uid="{00000000-0005-0000-0000-000019000000}"/>
    <cellStyle name="Normal 4" xfId="4" xr:uid="{00000000-0005-0000-0000-00001A000000}"/>
    <cellStyle name="Normal 5" xfId="6" xr:uid="{00000000-0005-0000-0000-00001B000000}"/>
    <cellStyle name="Normal 5 10" xfId="21" xr:uid="{00000000-0005-0000-0000-00001C000000}"/>
    <cellStyle name="Normal 6" xfId="8" xr:uid="{00000000-0005-0000-0000-00001D000000}"/>
    <cellStyle name="Normal 6 2" xfId="22" xr:uid="{00000000-0005-0000-0000-00001E000000}"/>
    <cellStyle name="Normal 7" xfId="45" xr:uid="{00000000-0005-0000-0000-00001F000000}"/>
    <cellStyle name="Normal 8 3" xfId="23" xr:uid="{00000000-0005-0000-0000-000020000000}"/>
    <cellStyle name="Normal 9 2" xfId="24" xr:uid="{00000000-0005-0000-0000-000021000000}"/>
    <cellStyle name="Normalno 15" xfId="33" xr:uid="{00000000-0005-0000-0000-000023000000}"/>
    <cellStyle name="Normalno 15 2" xfId="42" xr:uid="{00000000-0005-0000-0000-000024000000}"/>
    <cellStyle name="Normalno 19 2" xfId="43" xr:uid="{00000000-0005-0000-0000-000025000000}"/>
    <cellStyle name="Normalno 2" xfId="29" xr:uid="{00000000-0005-0000-0000-000026000000}"/>
    <cellStyle name="Normalno 3 5" xfId="41" xr:uid="{00000000-0005-0000-0000-000027000000}"/>
    <cellStyle name="Normalno 4" xfId="30" xr:uid="{00000000-0005-0000-0000-000028000000}"/>
    <cellStyle name="Normalno 6" xfId="44" xr:uid="{00000000-0005-0000-0000-000029000000}"/>
    <cellStyle name="Obično 10" xfId="31" xr:uid="{00000000-0005-0000-0000-00002A000000}"/>
    <cellStyle name="Percent 2" xfId="9" xr:uid="{00000000-0005-0000-0000-00002B000000}"/>
    <cellStyle name="Stil 1" xfId="5" xr:uid="{00000000-0005-0000-0000-00002C000000}"/>
    <cellStyle name="Style 1" xfId="3" xr:uid="{00000000-0005-0000-0000-00002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57225" y="28194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200-000007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200-00000B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200-00000C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200-00000D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200-00000E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200-00000F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200-000010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200-000011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200-000012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200-000013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200-000014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200-000015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200-000016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200-000017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200-000018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200-000019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200-00001A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200-00001B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200-00001C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200-00001D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200-00001E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200-00001F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200-000020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200-000021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200-000022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200-000023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200-000024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200-000025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200-000026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200-000027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200-000028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200-000029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200-00002A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200-00002B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200-00002C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200-00002D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200-00002E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200-00002F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200-000030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200-000031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552450" y="44196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300-00000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300-00000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300-00000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300-00000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300-00000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300-00000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300-00000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300-00000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300-00000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300-00000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300-00001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300-00001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300-00001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300-00001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300-00001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300-00001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300-00001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300-00001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300-00001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300-00001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300-00001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300-00001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300-00001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300-00001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300-00001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300-00001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300-00002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300-00002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300-00002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300-00002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300-00002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300-00002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300-00002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300-00002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300-00002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300-00002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300-00002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300-00002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300-00002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300-00002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300-00002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300-00002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300-00003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300-00003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552450" y="44196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400-00000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400-00000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400-00000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400-00000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400-00000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400-00000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400-00000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400-00000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400-00000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400-00000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400-00001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400-00001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400-00001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400-00001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400-00001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400-00001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400-00001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400-00001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400-00001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400-00001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400-00001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400-00001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400-00001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400-00001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400-00001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400-00001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400-00002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400-00002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400-00002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400-00002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400-00002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400-00002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400-00002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400-00002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400-00002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400-00002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400-00002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400-00002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400-00002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400-00002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400-00002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400-00002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400-00003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400-00003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552450" y="44196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500-00000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500-00000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500-00000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500-00000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500-00000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500-00000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500-00000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500-00000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500-00000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500-00000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500-00000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500-00000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500-00001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500-00001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500-00001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500-00001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500-00001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500-00001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500-00001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500-00001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500-00001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500-00001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500-00001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500-00001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500-00001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500-00001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500-00001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500-00001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500-00002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500-00002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500-00002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500-00002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500-00002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500-00002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500-00002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500-00002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500-00002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500-00002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500-00002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500-00002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500-00002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500-00002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500-00002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500-00002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500-00003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500-00003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552450" y="44196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600-00000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600-00000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600-00000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600-00000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600-00000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600-00000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600-00000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600-00000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600-00000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600-00000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600-00000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600-00000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600-00000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600-00001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600-00001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600-00001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600-00001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600-00001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600-00001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600-00001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600-00001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600-00001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600-00001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600-00001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600-00001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600-00001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600-00001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600-00001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600-00001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600-00002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600-00002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600-00002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600-00002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600-00002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600-00002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600-00002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600-00002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600-00002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600-00002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600-00002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600-00002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600-00002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600-00002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600-00002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600-00002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600-00003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600-00003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700-000002000000}"/>
            </a:ext>
          </a:extLst>
        </xdr:cNvPr>
        <xdr:cNvSpPr>
          <a:spLocks noChangeAspect="1" noChangeArrowheads="1"/>
        </xdr:cNvSpPr>
      </xdr:nvSpPr>
      <xdr:spPr bwMode="auto">
        <a:xfrm>
          <a:off x="552450" y="44196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700-00000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700-00000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700-00000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700-00000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700-00000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700-00000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700-00000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700-00000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700-00000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700-00000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700-00000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700-00000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700-00000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700-00001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700-00001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700-00001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700-00001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700-00001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700-00001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700-00001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700-00001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700-00001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700-00001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700-00001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700-00001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700-00001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700-00001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700-00001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700-00001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700-00002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700-00002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700-00002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700-00002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700-00002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700-00002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700-00002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700-00002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700-00002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700-00002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700-00002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700-00002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700-00002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700-00002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700-00002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700-00002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700-00003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700-00003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800-000002000000}"/>
            </a:ext>
          </a:extLst>
        </xdr:cNvPr>
        <xdr:cNvSpPr>
          <a:spLocks noChangeAspect="1" noChangeArrowheads="1"/>
        </xdr:cNvSpPr>
      </xdr:nvSpPr>
      <xdr:spPr bwMode="auto">
        <a:xfrm>
          <a:off x="552450" y="44196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800-00000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800-00000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800-00000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800-00000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800-00000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800-00000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800-00000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800-00000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800-00000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800-00000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800-00000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800-00000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800-00000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800-00001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800-00001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800-00001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800-00001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800-00001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800-00001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800-00001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800-00001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800-00001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800-00001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800-00001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800-00001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800-00002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800-00002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800-00002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800-00002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800-00002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800-00002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800-00002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800-00002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800-00002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800-00002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800-00003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800-00003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50" name="AutoShape 1" descr="http%3a%2f%2fsdc">
          <a:extLst>
            <a:ext uri="{FF2B5EF4-FFF2-40B4-BE49-F238E27FC236}">
              <a16:creationId xmlns:a16="http://schemas.microsoft.com/office/drawing/2014/main" id="{00000000-0008-0000-0800-000032000000}"/>
            </a:ext>
          </a:extLst>
        </xdr:cNvPr>
        <xdr:cNvSpPr>
          <a:spLocks noChangeAspect="1" noChangeArrowheads="1"/>
        </xdr:cNvSpPr>
      </xdr:nvSpPr>
      <xdr:spPr bwMode="auto">
        <a:xfrm>
          <a:off x="552450" y="3362325"/>
          <a:ext cx="19050" cy="19050"/>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51" name="AutoShape 2" descr="http%3a%2f%2fsdc">
          <a:extLst>
            <a:ext uri="{FF2B5EF4-FFF2-40B4-BE49-F238E27FC236}">
              <a16:creationId xmlns:a16="http://schemas.microsoft.com/office/drawing/2014/main" id="{00000000-0008-0000-0800-000033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52" name="AutoShape 35" descr="http%3a%2f%2fsdc">
          <a:extLst>
            <a:ext uri="{FF2B5EF4-FFF2-40B4-BE49-F238E27FC236}">
              <a16:creationId xmlns:a16="http://schemas.microsoft.com/office/drawing/2014/main" id="{00000000-0008-0000-0800-000034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53" name="AutoShape 36" descr="http%3a%2f%2fsdc">
          <a:extLst>
            <a:ext uri="{FF2B5EF4-FFF2-40B4-BE49-F238E27FC236}">
              <a16:creationId xmlns:a16="http://schemas.microsoft.com/office/drawing/2014/main" id="{00000000-0008-0000-0800-000035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54" name="AutoShape 1" descr="http%3a%2f%2fsdc">
          <a:extLst>
            <a:ext uri="{FF2B5EF4-FFF2-40B4-BE49-F238E27FC236}">
              <a16:creationId xmlns:a16="http://schemas.microsoft.com/office/drawing/2014/main" id="{00000000-0008-0000-0800-000036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55" name="AutoShape 2" descr="http%3a%2f%2fsdc">
          <a:extLst>
            <a:ext uri="{FF2B5EF4-FFF2-40B4-BE49-F238E27FC236}">
              <a16:creationId xmlns:a16="http://schemas.microsoft.com/office/drawing/2014/main" id="{00000000-0008-0000-0800-000037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56" name="AutoShape 35" descr="http%3a%2f%2fsdc">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57" name="AutoShape 36" descr="http%3a%2f%2fsdc">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58" name="AutoShape 1" descr="http%3a%2f%2fsdc">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59" name="AutoShape 2" descr="http%3a%2f%2fsdc">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60" name="AutoShape 35" descr="http%3a%2f%2fsdc">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61" name="AutoShape 36" descr="http%3a%2f%2fsdc">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62" name="AutoShape 1" descr="http%3a%2f%2fsdc">
          <a:extLst>
            <a:ext uri="{FF2B5EF4-FFF2-40B4-BE49-F238E27FC236}">
              <a16:creationId xmlns:a16="http://schemas.microsoft.com/office/drawing/2014/main" id="{00000000-0008-0000-0800-00003E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63" name="AutoShape 2" descr="http%3a%2f%2fsdc">
          <a:extLst>
            <a:ext uri="{FF2B5EF4-FFF2-40B4-BE49-F238E27FC236}">
              <a16:creationId xmlns:a16="http://schemas.microsoft.com/office/drawing/2014/main" id="{00000000-0008-0000-0800-00003F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64" name="AutoShape 35" descr="http%3a%2f%2fsdc">
          <a:extLst>
            <a:ext uri="{FF2B5EF4-FFF2-40B4-BE49-F238E27FC236}">
              <a16:creationId xmlns:a16="http://schemas.microsoft.com/office/drawing/2014/main" id="{00000000-0008-0000-0800-000040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65" name="AutoShape 36" descr="http%3a%2f%2fsdc">
          <a:extLst>
            <a:ext uri="{FF2B5EF4-FFF2-40B4-BE49-F238E27FC236}">
              <a16:creationId xmlns:a16="http://schemas.microsoft.com/office/drawing/2014/main" id="{00000000-0008-0000-0800-000041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66" name="AutoShape 1" descr="http%3a%2f%2fsdc">
          <a:extLst>
            <a:ext uri="{FF2B5EF4-FFF2-40B4-BE49-F238E27FC236}">
              <a16:creationId xmlns:a16="http://schemas.microsoft.com/office/drawing/2014/main" id="{00000000-0008-0000-0800-000042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67" name="AutoShape 2" descr="http%3a%2f%2fsdc">
          <a:extLst>
            <a:ext uri="{FF2B5EF4-FFF2-40B4-BE49-F238E27FC236}">
              <a16:creationId xmlns:a16="http://schemas.microsoft.com/office/drawing/2014/main" id="{00000000-0008-0000-0800-000043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68" name="AutoShape 35" descr="http%3a%2f%2fsdc">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69" name="AutoShape 36" descr="http%3a%2f%2fsdc">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70" name="AutoShape 1" descr="http%3a%2f%2fsdc">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71" name="AutoShape 2" descr="http%3a%2f%2fsdc">
          <a:extLst>
            <a:ext uri="{FF2B5EF4-FFF2-40B4-BE49-F238E27FC236}">
              <a16:creationId xmlns:a16="http://schemas.microsoft.com/office/drawing/2014/main" id="{00000000-0008-0000-0800-000047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72" name="AutoShape 35" descr="http%3a%2f%2fsdc">
          <a:extLst>
            <a:ext uri="{FF2B5EF4-FFF2-40B4-BE49-F238E27FC236}">
              <a16:creationId xmlns:a16="http://schemas.microsoft.com/office/drawing/2014/main" id="{00000000-0008-0000-0800-000048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73" name="AutoShape 36" descr="http%3a%2f%2fsdc">
          <a:extLst>
            <a:ext uri="{FF2B5EF4-FFF2-40B4-BE49-F238E27FC236}">
              <a16:creationId xmlns:a16="http://schemas.microsoft.com/office/drawing/2014/main" id="{00000000-0008-0000-0800-000049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74" name="AutoShape 1" descr="http%3a%2f%2fsdc">
          <a:extLst>
            <a:ext uri="{FF2B5EF4-FFF2-40B4-BE49-F238E27FC236}">
              <a16:creationId xmlns:a16="http://schemas.microsoft.com/office/drawing/2014/main" id="{00000000-0008-0000-0800-00004A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75" name="AutoShape 2" descr="http%3a%2f%2fsdc">
          <a:extLst>
            <a:ext uri="{FF2B5EF4-FFF2-40B4-BE49-F238E27FC236}">
              <a16:creationId xmlns:a16="http://schemas.microsoft.com/office/drawing/2014/main" id="{00000000-0008-0000-0800-00004B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76" name="AutoShape 35" descr="http%3a%2f%2fsdc">
          <a:extLst>
            <a:ext uri="{FF2B5EF4-FFF2-40B4-BE49-F238E27FC236}">
              <a16:creationId xmlns:a16="http://schemas.microsoft.com/office/drawing/2014/main" id="{00000000-0008-0000-0800-00004C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77" name="AutoShape 36" descr="http%3a%2f%2fsdc">
          <a:extLst>
            <a:ext uri="{FF2B5EF4-FFF2-40B4-BE49-F238E27FC236}">
              <a16:creationId xmlns:a16="http://schemas.microsoft.com/office/drawing/2014/main" id="{00000000-0008-0000-0800-00004D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78" name="AutoShape 1" descr="http%3a%2f%2fsdc">
          <a:extLst>
            <a:ext uri="{FF2B5EF4-FFF2-40B4-BE49-F238E27FC236}">
              <a16:creationId xmlns:a16="http://schemas.microsoft.com/office/drawing/2014/main" id="{00000000-0008-0000-0800-00004E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79" name="AutoShape 2" descr="http%3a%2f%2fsdc">
          <a:extLst>
            <a:ext uri="{FF2B5EF4-FFF2-40B4-BE49-F238E27FC236}">
              <a16:creationId xmlns:a16="http://schemas.microsoft.com/office/drawing/2014/main" id="{00000000-0008-0000-0800-00004F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80" name="AutoShape 35" descr="http%3a%2f%2fsdc">
          <a:extLst>
            <a:ext uri="{FF2B5EF4-FFF2-40B4-BE49-F238E27FC236}">
              <a16:creationId xmlns:a16="http://schemas.microsoft.com/office/drawing/2014/main" id="{00000000-0008-0000-0800-000050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81" name="AutoShape 36" descr="http%3a%2f%2fsdc">
          <a:extLst>
            <a:ext uri="{FF2B5EF4-FFF2-40B4-BE49-F238E27FC236}">
              <a16:creationId xmlns:a16="http://schemas.microsoft.com/office/drawing/2014/main" id="{00000000-0008-0000-0800-000051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82" name="AutoShape 1" descr="http%3a%2f%2fsdc">
          <a:extLst>
            <a:ext uri="{FF2B5EF4-FFF2-40B4-BE49-F238E27FC236}">
              <a16:creationId xmlns:a16="http://schemas.microsoft.com/office/drawing/2014/main" id="{00000000-0008-0000-0800-000052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83" name="AutoShape 2" descr="http%3a%2f%2fsdc">
          <a:extLst>
            <a:ext uri="{FF2B5EF4-FFF2-40B4-BE49-F238E27FC236}">
              <a16:creationId xmlns:a16="http://schemas.microsoft.com/office/drawing/2014/main" id="{00000000-0008-0000-0800-000053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84" name="AutoShape 35" descr="http%3a%2f%2fsdc">
          <a:extLst>
            <a:ext uri="{FF2B5EF4-FFF2-40B4-BE49-F238E27FC236}">
              <a16:creationId xmlns:a16="http://schemas.microsoft.com/office/drawing/2014/main" id="{00000000-0008-0000-0800-000054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85" name="AutoShape 36" descr="http%3a%2f%2fsdc">
          <a:extLst>
            <a:ext uri="{FF2B5EF4-FFF2-40B4-BE49-F238E27FC236}">
              <a16:creationId xmlns:a16="http://schemas.microsoft.com/office/drawing/2014/main" id="{00000000-0008-0000-0800-000055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86" name="AutoShape 1" descr="http%3a%2f%2fsdc">
          <a:extLst>
            <a:ext uri="{FF2B5EF4-FFF2-40B4-BE49-F238E27FC236}">
              <a16:creationId xmlns:a16="http://schemas.microsoft.com/office/drawing/2014/main" id="{00000000-0008-0000-0800-000056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87" name="AutoShape 2" descr="http%3a%2f%2fsdc">
          <a:extLst>
            <a:ext uri="{FF2B5EF4-FFF2-40B4-BE49-F238E27FC236}">
              <a16:creationId xmlns:a16="http://schemas.microsoft.com/office/drawing/2014/main" id="{00000000-0008-0000-0800-000057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88" name="AutoShape 35" descr="http%3a%2f%2fsdc">
          <a:extLst>
            <a:ext uri="{FF2B5EF4-FFF2-40B4-BE49-F238E27FC236}">
              <a16:creationId xmlns:a16="http://schemas.microsoft.com/office/drawing/2014/main" id="{00000000-0008-0000-0800-000058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89" name="AutoShape 36" descr="http%3a%2f%2fsdc">
          <a:extLst>
            <a:ext uri="{FF2B5EF4-FFF2-40B4-BE49-F238E27FC236}">
              <a16:creationId xmlns:a16="http://schemas.microsoft.com/office/drawing/2014/main" id="{00000000-0008-0000-0800-000059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90" name="AutoShape 1" descr="http%3a%2f%2fsdc">
          <a:extLst>
            <a:ext uri="{FF2B5EF4-FFF2-40B4-BE49-F238E27FC236}">
              <a16:creationId xmlns:a16="http://schemas.microsoft.com/office/drawing/2014/main" id="{00000000-0008-0000-0800-00005A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91" name="AutoShape 2" descr="http%3a%2f%2fsdc">
          <a:extLst>
            <a:ext uri="{FF2B5EF4-FFF2-40B4-BE49-F238E27FC236}">
              <a16:creationId xmlns:a16="http://schemas.microsoft.com/office/drawing/2014/main" id="{00000000-0008-0000-0800-00005B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92" name="AutoShape 35" descr="http%3a%2f%2fsdc">
          <a:extLst>
            <a:ext uri="{FF2B5EF4-FFF2-40B4-BE49-F238E27FC236}">
              <a16:creationId xmlns:a16="http://schemas.microsoft.com/office/drawing/2014/main" id="{00000000-0008-0000-0800-00005C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93" name="AutoShape 36" descr="http%3a%2f%2fsdc">
          <a:extLst>
            <a:ext uri="{FF2B5EF4-FFF2-40B4-BE49-F238E27FC236}">
              <a16:creationId xmlns:a16="http://schemas.microsoft.com/office/drawing/2014/main" id="{00000000-0008-0000-0800-00005D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94" name="AutoShape 1" descr="http%3a%2f%2fsdc">
          <a:extLst>
            <a:ext uri="{FF2B5EF4-FFF2-40B4-BE49-F238E27FC236}">
              <a16:creationId xmlns:a16="http://schemas.microsoft.com/office/drawing/2014/main" id="{00000000-0008-0000-0800-00005E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95" name="AutoShape 2" descr="http%3a%2f%2fsdc">
          <a:extLst>
            <a:ext uri="{FF2B5EF4-FFF2-40B4-BE49-F238E27FC236}">
              <a16:creationId xmlns:a16="http://schemas.microsoft.com/office/drawing/2014/main" id="{00000000-0008-0000-0800-00005F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96" name="AutoShape 35" descr="http%3a%2f%2fsdc">
          <a:extLst>
            <a:ext uri="{FF2B5EF4-FFF2-40B4-BE49-F238E27FC236}">
              <a16:creationId xmlns:a16="http://schemas.microsoft.com/office/drawing/2014/main" id="{00000000-0008-0000-0800-000060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97</xdr:row>
      <xdr:rowOff>0</xdr:rowOff>
    </xdr:from>
    <xdr:to>
      <xdr:col>1</xdr:col>
      <xdr:colOff>19050</xdr:colOff>
      <xdr:row>97</xdr:row>
      <xdr:rowOff>19050</xdr:rowOff>
    </xdr:to>
    <xdr:sp macro="" textlink="">
      <xdr:nvSpPr>
        <xdr:cNvPr id="97" name="AutoShape 36" descr="http%3a%2f%2fsdc">
          <a:extLst>
            <a:ext uri="{FF2B5EF4-FFF2-40B4-BE49-F238E27FC236}">
              <a16:creationId xmlns:a16="http://schemas.microsoft.com/office/drawing/2014/main" id="{00000000-0008-0000-0800-000061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552450" y="44196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900-00000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900-00000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900-00000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900-00000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900-00000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900-00000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900-00000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900-00000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900-00000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900-00000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900-00001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900-00001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900-00001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900-00001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900-00001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900-00001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900-00001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900-00001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900-00001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900-00001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900-00001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900-00001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900-00001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900-00002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900-00002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900-00002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900-00002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900-00002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900-00002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900-00002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900-00003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900-00003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A00-000002000000}"/>
            </a:ext>
          </a:extLst>
        </xdr:cNvPr>
        <xdr:cNvSpPr>
          <a:spLocks noChangeAspect="1" noChangeArrowheads="1"/>
        </xdr:cNvSpPr>
      </xdr:nvSpPr>
      <xdr:spPr bwMode="auto">
        <a:xfrm>
          <a:off x="552450" y="44196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A00-00000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A00-00000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A00-00000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A00-00000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A00-00000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A00-00000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A00-00000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A00-00000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A00-00000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A00-00000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A00-00000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A00-00000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A00-00000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A00-00001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A00-00001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A00-00001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A00-00001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A00-00001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A00-00001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A00-00001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A00-00001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A00-00001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A00-00001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A00-00001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A00-00001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A00-00001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A00-00001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A00-00001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A00-00001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A00-00002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A00-00002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A00-00002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A00-00002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A00-00002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A00-00002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A00-00002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A00-00002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A00-00002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A00-00002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A00-00002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A00-00002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A00-00002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A00-00002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A00-00002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A00-00002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A00-00003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A00-00003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9"/>
  <sheetViews>
    <sheetView view="pageBreakPreview" zoomScaleNormal="85" zoomScaleSheetLayoutView="100" zoomScalePageLayoutView="70" workbookViewId="0">
      <pane xSplit="1" ySplit="2" topLeftCell="B3" activePane="bottomRight" state="frozen"/>
      <selection pane="topRight" activeCell="B1" sqref="B1"/>
      <selection pane="bottomLeft" activeCell="A11" sqref="A11"/>
      <selection pane="bottomRight" activeCell="A8" sqref="A8"/>
    </sheetView>
  </sheetViews>
  <sheetFormatPr defaultColWidth="9.1796875" defaultRowHeight="14"/>
  <cols>
    <col min="1" max="1" width="91.26953125" style="4" customWidth="1"/>
    <col min="2" max="16384" width="9.1796875" style="4"/>
  </cols>
  <sheetData>
    <row r="2" spans="1:1" ht="19.5" customHeight="1">
      <c r="A2" s="41" t="s">
        <v>7</v>
      </c>
    </row>
    <row r="3" spans="1:1">
      <c r="A3" s="9"/>
    </row>
    <row r="4" spans="1:1">
      <c r="A4" s="43" t="s">
        <v>49</v>
      </c>
    </row>
    <row r="5" spans="1:1" ht="236.5" customHeight="1">
      <c r="A5" s="43" t="s">
        <v>719</v>
      </c>
    </row>
    <row r="6" spans="1:1" ht="130">
      <c r="A6" s="43" t="s">
        <v>8</v>
      </c>
    </row>
    <row r="7" spans="1:1" ht="62.5">
      <c r="A7" s="42" t="s">
        <v>9</v>
      </c>
    </row>
    <row r="8" spans="1:1" ht="25">
      <c r="A8" s="42" t="s">
        <v>10</v>
      </c>
    </row>
    <row r="9" spans="1:1" ht="212.5">
      <c r="A9" s="42" t="s">
        <v>51</v>
      </c>
    </row>
    <row r="10" spans="1:1" ht="409.5">
      <c r="A10" s="42" t="s">
        <v>52</v>
      </c>
    </row>
    <row r="11" spans="1:1" ht="162.5">
      <c r="A11" s="42" t="s">
        <v>11</v>
      </c>
    </row>
    <row r="12" spans="1:1">
      <c r="A12" s="42" t="s">
        <v>12</v>
      </c>
    </row>
    <row r="13" spans="1:1" ht="37.5">
      <c r="A13" s="42" t="s">
        <v>13</v>
      </c>
    </row>
    <row r="14" spans="1:1" ht="50">
      <c r="A14" s="42" t="s">
        <v>14</v>
      </c>
    </row>
    <row r="15" spans="1:1" ht="25">
      <c r="A15" s="42" t="s">
        <v>15</v>
      </c>
    </row>
    <row r="16" spans="1:1" ht="25">
      <c r="A16" s="42" t="s">
        <v>16</v>
      </c>
    </row>
    <row r="17" spans="1:1" ht="25">
      <c r="A17" s="42" t="s">
        <v>17</v>
      </c>
    </row>
    <row r="18" spans="1:1" ht="25">
      <c r="A18" s="42" t="s">
        <v>18</v>
      </c>
    </row>
    <row r="19" spans="1:1" ht="50">
      <c r="A19" s="42" t="s">
        <v>19</v>
      </c>
    </row>
    <row r="20" spans="1:1" ht="25">
      <c r="A20" s="42" t="s">
        <v>20</v>
      </c>
    </row>
    <row r="21" spans="1:1" ht="50">
      <c r="A21" s="42" t="s">
        <v>21</v>
      </c>
    </row>
    <row r="22" spans="1:1" ht="50">
      <c r="A22" s="42" t="s">
        <v>22</v>
      </c>
    </row>
    <row r="23" spans="1:1" ht="37.5">
      <c r="A23" s="42" t="s">
        <v>23</v>
      </c>
    </row>
    <row r="24" spans="1:1">
      <c r="A24" s="42" t="s">
        <v>24</v>
      </c>
    </row>
    <row r="25" spans="1:1" ht="25">
      <c r="A25" s="42" t="s">
        <v>25</v>
      </c>
    </row>
    <row r="26" spans="1:1" ht="37.5">
      <c r="A26" s="42" t="s">
        <v>26</v>
      </c>
    </row>
    <row r="27" spans="1:1" ht="25">
      <c r="A27" s="42" t="s">
        <v>27</v>
      </c>
    </row>
    <row r="28" spans="1:1" ht="62.5">
      <c r="A28" s="42" t="s">
        <v>28</v>
      </c>
    </row>
    <row r="29" spans="1:1" ht="62.5">
      <c r="A29" s="42" t="s">
        <v>29</v>
      </c>
    </row>
    <row r="30" spans="1:1" ht="25">
      <c r="A30" s="42" t="s">
        <v>30</v>
      </c>
    </row>
    <row r="31" spans="1:1" ht="25">
      <c r="A31" s="42" t="s">
        <v>31</v>
      </c>
    </row>
    <row r="32" spans="1:1" ht="37.5">
      <c r="A32" s="42" t="s">
        <v>32</v>
      </c>
    </row>
    <row r="33" spans="1:1" ht="37.5">
      <c r="A33" s="42" t="s">
        <v>33</v>
      </c>
    </row>
    <row r="34" spans="1:1" ht="25">
      <c r="A34" s="42" t="s">
        <v>34</v>
      </c>
    </row>
    <row r="35" spans="1:1" ht="25">
      <c r="A35" s="42" t="s">
        <v>35</v>
      </c>
    </row>
    <row r="36" spans="1:1" ht="50">
      <c r="A36" s="42" t="s">
        <v>36</v>
      </c>
    </row>
    <row r="37" spans="1:1" ht="37.5">
      <c r="A37" s="42" t="s">
        <v>37</v>
      </c>
    </row>
    <row r="38" spans="1:1" ht="62.5">
      <c r="A38" s="42" t="s">
        <v>38</v>
      </c>
    </row>
    <row r="39" spans="1:1" ht="50">
      <c r="A39" s="42" t="s">
        <v>39</v>
      </c>
    </row>
    <row r="40" spans="1:1" ht="25">
      <c r="A40" s="42" t="s">
        <v>40</v>
      </c>
    </row>
    <row r="41" spans="1:1" ht="37.5">
      <c r="A41" s="42" t="s">
        <v>41</v>
      </c>
    </row>
    <row r="42" spans="1:1">
      <c r="A42" s="42" t="s">
        <v>42</v>
      </c>
    </row>
    <row r="43" spans="1:1" ht="25">
      <c r="A43" s="42" t="s">
        <v>43</v>
      </c>
    </row>
    <row r="44" spans="1:1" ht="37.5">
      <c r="A44" s="42" t="s">
        <v>44</v>
      </c>
    </row>
    <row r="45" spans="1:1" ht="137.5">
      <c r="A45" s="42" t="s">
        <v>50</v>
      </c>
    </row>
    <row r="46" spans="1:1" ht="75">
      <c r="A46" s="42" t="s">
        <v>45</v>
      </c>
    </row>
    <row r="47" spans="1:1">
      <c r="A47" s="42" t="s">
        <v>46</v>
      </c>
    </row>
    <row r="48" spans="1:1" ht="62.5">
      <c r="A48" s="42" t="s">
        <v>47</v>
      </c>
    </row>
    <row r="49" spans="1:1" ht="50">
      <c r="A49" s="42" t="s">
        <v>48</v>
      </c>
    </row>
  </sheetData>
  <pageMargins left="0.75" right="0.75" top="1" bottom="1" header="0.5" footer="0.5"/>
  <pageSetup paperSize="9" scale="95" orientation="portrait" r:id="rId1"/>
  <headerFooter alignWithMargins="0"/>
  <rowBreaks count="4" manualBreakCount="4">
    <brk id="6" man="1"/>
    <brk id="10" man="1"/>
    <brk id="26" max="16383" man="1"/>
    <brk id="4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G45"/>
  <sheetViews>
    <sheetView view="pageBreakPreview" zoomScaleNormal="100" zoomScaleSheetLayoutView="100" zoomScalePageLayoutView="70" workbookViewId="0">
      <pane xSplit="6" ySplit="4" topLeftCell="G11" activePane="bottomRight" state="frozen"/>
      <selection pane="topRight" activeCell="G1" sqref="G1"/>
      <selection pane="bottomLeft" activeCell="A10" sqref="A10"/>
      <selection pane="bottomRight" activeCell="E1" sqref="E1:F1048576"/>
    </sheetView>
  </sheetViews>
  <sheetFormatPr defaultColWidth="9.1796875" defaultRowHeight="14"/>
  <cols>
    <col min="1" max="1" width="8.26953125" style="1" bestFit="1" customWidth="1"/>
    <col min="2" max="2" width="53.81640625" style="4" customWidth="1"/>
    <col min="3" max="3" width="11.1796875" style="2" customWidth="1"/>
    <col min="4" max="4" width="9.54296875" style="2" customWidth="1"/>
    <col min="5" max="5" width="15.54296875" style="122" bestFit="1" customWidth="1"/>
    <col min="6" max="6" width="15.81640625" style="122" bestFit="1" customWidth="1"/>
    <col min="7" max="7" width="10.1796875" style="4" bestFit="1" customWidth="1"/>
    <col min="8" max="16384" width="9.1796875" style="4"/>
  </cols>
  <sheetData>
    <row r="2" spans="1:7" ht="15.5">
      <c r="A2" s="77" t="s">
        <v>626</v>
      </c>
      <c r="B2" s="30" t="s">
        <v>84</v>
      </c>
      <c r="C2" s="28"/>
      <c r="D2" s="28"/>
      <c r="E2" s="114"/>
      <c r="F2" s="114"/>
    </row>
    <row r="3" spans="1:7" s="5" customFormat="1">
      <c r="A3" s="26"/>
      <c r="B3" s="32"/>
      <c r="C3" s="33"/>
      <c r="D3" s="33"/>
      <c r="E3" s="115"/>
      <c r="F3" s="115"/>
    </row>
    <row r="4" spans="1:7" s="6" customFormat="1" ht="23.25" customHeight="1">
      <c r="A4" s="35" t="s">
        <v>0</v>
      </c>
      <c r="B4" s="54" t="s">
        <v>1</v>
      </c>
      <c r="C4" s="36" t="s">
        <v>2</v>
      </c>
      <c r="D4" s="36" t="s">
        <v>3</v>
      </c>
      <c r="E4" s="116" t="s">
        <v>4</v>
      </c>
      <c r="F4" s="116" t="s">
        <v>5</v>
      </c>
    </row>
    <row r="5" spans="1:7" s="6" customFormat="1" ht="212.5">
      <c r="A5" s="50"/>
      <c r="B5" s="55" t="s">
        <v>77</v>
      </c>
      <c r="C5" s="52"/>
      <c r="D5" s="52"/>
      <c r="E5" s="110"/>
      <c r="F5" s="110"/>
    </row>
    <row r="6" spans="1:7" s="6" customFormat="1" ht="50">
      <c r="A6" s="50"/>
      <c r="B6" s="56" t="s">
        <v>78</v>
      </c>
      <c r="C6" s="56"/>
      <c r="D6" s="56"/>
      <c r="E6" s="117"/>
      <c r="F6" s="117"/>
      <c r="G6" s="56"/>
    </row>
    <row r="7" spans="1:7" s="6" customFormat="1" ht="25">
      <c r="A7" s="50"/>
      <c r="B7" s="56" t="s">
        <v>65</v>
      </c>
      <c r="C7" s="52"/>
      <c r="D7" s="52"/>
      <c r="E7" s="110"/>
      <c r="F7" s="110"/>
    </row>
    <row r="8" spans="1:7" s="6" customFormat="1" ht="62.5">
      <c r="A8" s="50"/>
      <c r="B8" s="56" t="s">
        <v>79</v>
      </c>
      <c r="C8" s="52"/>
      <c r="D8" s="52"/>
      <c r="E8" s="110"/>
      <c r="F8" s="110"/>
    </row>
    <row r="9" spans="1:7" s="6" customFormat="1" ht="137.5">
      <c r="A9" s="50"/>
      <c r="B9" s="55" t="s">
        <v>81</v>
      </c>
      <c r="C9" s="52"/>
      <c r="D9" s="52"/>
      <c r="E9" s="110"/>
      <c r="F9" s="110"/>
    </row>
    <row r="10" spans="1:7" s="6" customFormat="1" ht="63">
      <c r="A10" s="50"/>
      <c r="B10" s="55" t="s">
        <v>66</v>
      </c>
      <c r="C10" s="52"/>
      <c r="D10" s="52"/>
      <c r="E10" s="110"/>
      <c r="F10" s="110"/>
    </row>
    <row r="11" spans="1:7" s="6" customFormat="1" ht="25">
      <c r="A11" s="50"/>
      <c r="B11" s="55" t="s">
        <v>80</v>
      </c>
      <c r="C11" s="52"/>
      <c r="D11" s="52"/>
      <c r="E11" s="110"/>
      <c r="F11" s="110"/>
    </row>
    <row r="12" spans="1:7" s="6" customFormat="1" ht="13">
      <c r="A12" s="50"/>
      <c r="B12" s="55"/>
      <c r="C12" s="52"/>
      <c r="D12" s="52"/>
      <c r="E12" s="110"/>
      <c r="F12" s="110"/>
    </row>
    <row r="13" spans="1:7" s="6" customFormat="1" ht="46">
      <c r="A13" s="79" t="s">
        <v>627</v>
      </c>
      <c r="B13" s="105" t="s">
        <v>519</v>
      </c>
      <c r="C13" s="27"/>
      <c r="D13" s="27"/>
      <c r="E13" s="100"/>
      <c r="F13" s="100"/>
    </row>
    <row r="14" spans="1:7" s="6" customFormat="1" ht="13">
      <c r="A14" s="79" t="s">
        <v>711</v>
      </c>
      <c r="B14" s="106" t="s">
        <v>520</v>
      </c>
      <c r="C14" s="96" t="s">
        <v>255</v>
      </c>
      <c r="D14" s="46">
        <v>24</v>
      </c>
      <c r="E14" s="111">
        <v>0</v>
      </c>
      <c r="F14" s="111">
        <f t="shared" ref="F14:F16" si="0">D14*E14</f>
        <v>0</v>
      </c>
    </row>
    <row r="15" spans="1:7" s="6" customFormat="1" ht="13">
      <c r="A15" s="79" t="s">
        <v>712</v>
      </c>
      <c r="B15" s="106" t="s">
        <v>521</v>
      </c>
      <c r="C15" s="96" t="s">
        <v>255</v>
      </c>
      <c r="D15" s="46">
        <v>24</v>
      </c>
      <c r="E15" s="111">
        <v>0</v>
      </c>
      <c r="F15" s="111">
        <f t="shared" si="0"/>
        <v>0</v>
      </c>
    </row>
    <row r="16" spans="1:7" s="6" customFormat="1" ht="13">
      <c r="A16" s="80" t="s">
        <v>713</v>
      </c>
      <c r="B16" s="107" t="s">
        <v>522</v>
      </c>
      <c r="C16" s="97" t="s">
        <v>255</v>
      </c>
      <c r="D16" s="49">
        <v>24</v>
      </c>
      <c r="E16" s="109">
        <v>0</v>
      </c>
      <c r="F16" s="109">
        <f t="shared" si="0"/>
        <v>0</v>
      </c>
    </row>
    <row r="17" spans="1:7" s="6" customFormat="1" ht="13">
      <c r="A17" s="50"/>
      <c r="B17" s="55"/>
      <c r="C17" s="52"/>
      <c r="D17" s="52"/>
      <c r="E17" s="110"/>
      <c r="F17" s="110"/>
    </row>
    <row r="18" spans="1:7" s="5" customFormat="1" ht="112.5">
      <c r="A18" s="80" t="s">
        <v>628</v>
      </c>
      <c r="B18" s="59" t="s">
        <v>71</v>
      </c>
      <c r="C18" s="49" t="s">
        <v>6</v>
      </c>
      <c r="D18" s="49">
        <v>1</v>
      </c>
      <c r="E18" s="109">
        <v>0</v>
      </c>
      <c r="F18" s="109">
        <f>D18*E18</f>
        <v>0</v>
      </c>
    </row>
    <row r="19" spans="1:7" s="5" customFormat="1">
      <c r="A19" s="79"/>
      <c r="B19" s="58"/>
      <c r="C19" s="27"/>
      <c r="D19" s="27"/>
      <c r="E19" s="100"/>
      <c r="F19" s="100"/>
    </row>
    <row r="20" spans="1:7" s="5" customFormat="1" ht="50">
      <c r="A20" s="80" t="s">
        <v>629</v>
      </c>
      <c r="B20" s="59" t="s">
        <v>70</v>
      </c>
      <c r="C20" s="49" t="s">
        <v>6</v>
      </c>
      <c r="D20" s="49">
        <v>1</v>
      </c>
      <c r="E20" s="109">
        <v>0</v>
      </c>
      <c r="F20" s="109">
        <f>D20*E20</f>
        <v>0</v>
      </c>
    </row>
    <row r="21" spans="1:7" s="5" customFormat="1">
      <c r="A21" s="79"/>
      <c r="B21" s="58"/>
      <c r="C21" s="27"/>
      <c r="D21" s="27"/>
      <c r="E21" s="100"/>
      <c r="F21" s="100"/>
    </row>
    <row r="22" spans="1:7" s="5" customFormat="1" ht="50">
      <c r="A22" s="80" t="s">
        <v>630</v>
      </c>
      <c r="B22" s="59" t="s">
        <v>85</v>
      </c>
      <c r="C22" s="73" t="s">
        <v>6</v>
      </c>
      <c r="D22" s="73">
        <v>1</v>
      </c>
      <c r="E22" s="109">
        <v>0</v>
      </c>
      <c r="F22" s="109">
        <f t="shared" ref="F22" si="1">D22*E22</f>
        <v>0</v>
      </c>
    </row>
    <row r="23" spans="1:7" s="5" customFormat="1">
      <c r="A23" s="79"/>
      <c r="B23" s="58"/>
      <c r="C23" s="27"/>
      <c r="D23" s="27"/>
      <c r="E23" s="100"/>
      <c r="F23" s="100"/>
    </row>
    <row r="24" spans="1:7" s="5" customFormat="1" ht="87.5">
      <c r="A24" s="80" t="s">
        <v>639</v>
      </c>
      <c r="B24" s="57" t="s">
        <v>149</v>
      </c>
      <c r="C24" s="49" t="s">
        <v>53</v>
      </c>
      <c r="D24" s="49">
        <v>1</v>
      </c>
      <c r="E24" s="109">
        <v>0</v>
      </c>
      <c r="F24" s="109">
        <f>D24*E24</f>
        <v>0</v>
      </c>
    </row>
    <row r="25" spans="1:7" s="5" customFormat="1">
      <c r="A25" s="78"/>
      <c r="B25" s="56"/>
      <c r="C25" s="46"/>
      <c r="D25" s="46"/>
      <c r="E25" s="111"/>
      <c r="F25" s="111"/>
    </row>
    <row r="26" spans="1:7" s="5" customFormat="1">
      <c r="A26" s="76" t="str">
        <f>A2</f>
        <v>9.</v>
      </c>
      <c r="B26" s="75" t="s">
        <v>631</v>
      </c>
      <c r="C26" s="24"/>
      <c r="D26" s="24"/>
      <c r="E26" s="113"/>
      <c r="F26" s="112">
        <f>SUM(F13:F24)</f>
        <v>0</v>
      </c>
    </row>
    <row r="27" spans="1:7" s="5" customFormat="1">
      <c r="A27" s="12"/>
      <c r="B27" s="11"/>
      <c r="C27" s="8"/>
      <c r="D27" s="10"/>
      <c r="E27" s="118"/>
      <c r="F27" s="119"/>
    </row>
    <row r="28" spans="1:7">
      <c r="E28" s="120"/>
      <c r="F28" s="121"/>
    </row>
    <row r="29" spans="1:7">
      <c r="B29" s="14"/>
      <c r="C29" s="14"/>
      <c r="D29" s="14"/>
      <c r="F29" s="123"/>
    </row>
    <row r="30" spans="1:7">
      <c r="B30" s="14"/>
      <c r="C30" s="15"/>
      <c r="D30" s="15"/>
      <c r="F30" s="124"/>
    </row>
    <row r="31" spans="1:7" s="3" customFormat="1">
      <c r="A31" s="1"/>
      <c r="B31" s="14"/>
      <c r="C31" s="15"/>
      <c r="D31" s="15"/>
      <c r="E31" s="122"/>
      <c r="F31" s="122"/>
      <c r="G31" s="4"/>
    </row>
    <row r="32" spans="1:7" s="3" customFormat="1">
      <c r="A32" s="1"/>
      <c r="B32" s="14"/>
      <c r="C32" s="15"/>
      <c r="D32" s="15"/>
      <c r="E32" s="122"/>
      <c r="F32" s="122"/>
      <c r="G32" s="4"/>
    </row>
    <row r="33" spans="1:7" s="3" customFormat="1">
      <c r="A33" s="16"/>
      <c r="B33" s="4"/>
      <c r="C33" s="23"/>
      <c r="D33" s="20"/>
      <c r="E33" s="122"/>
      <c r="F33" s="122"/>
      <c r="G33" s="4"/>
    </row>
    <row r="34" spans="1:7" s="3" customFormat="1">
      <c r="A34" s="16"/>
      <c r="B34" s="4"/>
      <c r="C34" s="23"/>
      <c r="D34" s="20"/>
      <c r="E34" s="122"/>
      <c r="F34" s="122"/>
      <c r="G34" s="4"/>
    </row>
    <row r="35" spans="1:7" s="3" customFormat="1">
      <c r="A35" s="16"/>
      <c r="B35" s="4"/>
      <c r="C35" s="23"/>
      <c r="D35" s="20"/>
      <c r="E35" s="122"/>
      <c r="F35" s="122"/>
      <c r="G35" s="4"/>
    </row>
    <row r="36" spans="1:7" s="3" customFormat="1">
      <c r="A36" s="16"/>
      <c r="B36" s="4"/>
      <c r="C36" s="23"/>
      <c r="D36" s="20"/>
      <c r="E36" s="122"/>
      <c r="F36" s="122"/>
      <c r="G36" s="4"/>
    </row>
    <row r="37" spans="1:7" s="3" customFormat="1">
      <c r="A37" s="16"/>
      <c r="B37" s="4"/>
      <c r="C37" s="23"/>
      <c r="D37" s="20"/>
      <c r="E37" s="122"/>
      <c r="F37" s="122"/>
      <c r="G37" s="4"/>
    </row>
    <row r="38" spans="1:7" s="3" customFormat="1">
      <c r="A38" s="16"/>
      <c r="B38" s="4"/>
      <c r="C38" s="23"/>
      <c r="D38" s="20"/>
      <c r="E38" s="122"/>
      <c r="F38" s="122"/>
      <c r="G38" s="4"/>
    </row>
    <row r="39" spans="1:7" s="3" customFormat="1">
      <c r="A39" s="16"/>
      <c r="B39" s="4"/>
      <c r="C39" s="23"/>
      <c r="D39" s="20"/>
      <c r="E39" s="122"/>
      <c r="F39" s="122"/>
      <c r="G39" s="4"/>
    </row>
    <row r="40" spans="1:7" s="3" customFormat="1">
      <c r="A40" s="1"/>
      <c r="B40" s="39"/>
      <c r="C40" s="40"/>
      <c r="D40" s="18"/>
      <c r="E40" s="124"/>
      <c r="F40" s="122"/>
      <c r="G40" s="4"/>
    </row>
    <row r="41" spans="1:7" s="3" customFormat="1">
      <c r="A41" s="1"/>
      <c r="B41" s="17"/>
      <c r="C41" s="17"/>
      <c r="D41" s="17"/>
      <c r="E41" s="124"/>
      <c r="F41" s="122"/>
      <c r="G41" s="4"/>
    </row>
    <row r="42" spans="1:7" s="3" customFormat="1">
      <c r="A42" s="1"/>
      <c r="B42" s="17"/>
      <c r="C42" s="21"/>
      <c r="D42" s="19"/>
      <c r="E42" s="124"/>
      <c r="F42" s="122"/>
      <c r="G42" s="4"/>
    </row>
    <row r="43" spans="1:7" s="3" customFormat="1">
      <c r="A43" s="1"/>
      <c r="B43" s="17"/>
      <c r="C43" s="21"/>
      <c r="D43" s="19"/>
      <c r="E43" s="122"/>
      <c r="F43" s="122"/>
      <c r="G43" s="4"/>
    </row>
    <row r="44" spans="1:7" s="3" customFormat="1">
      <c r="A44" s="1"/>
      <c r="B44" s="17"/>
      <c r="C44" s="22"/>
      <c r="D44" s="18"/>
      <c r="E44" s="122"/>
      <c r="F44" s="122"/>
      <c r="G44" s="4"/>
    </row>
    <row r="45" spans="1:7" s="3" customFormat="1">
      <c r="A45" s="1"/>
      <c r="B45" s="15"/>
      <c r="C45" s="15"/>
      <c r="D45" s="15"/>
      <c r="E45" s="122"/>
      <c r="F45" s="122"/>
    </row>
  </sheetData>
  <pageMargins left="0.25" right="0.25" top="0.75" bottom="0.75" header="0.3" footer="0.3"/>
  <pageSetup paperSize="9" scale="88"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D27"/>
  <sheetViews>
    <sheetView tabSelected="1" view="pageBreakPreview" zoomScaleNormal="100" zoomScaleSheetLayoutView="100" workbookViewId="0">
      <selection activeCell="C1" sqref="C1:C1048576"/>
    </sheetView>
  </sheetViews>
  <sheetFormatPr defaultRowHeight="12.5"/>
  <cols>
    <col min="1" max="1" width="6.54296875" customWidth="1"/>
    <col min="2" max="2" width="58.26953125" bestFit="1" customWidth="1"/>
    <col min="3" max="3" width="17.7265625" style="133" bestFit="1" customWidth="1"/>
    <col min="4" max="4" width="17.7265625" bestFit="1" customWidth="1"/>
  </cols>
  <sheetData>
    <row r="2" spans="1:3" ht="15.5">
      <c r="A2" s="60"/>
      <c r="B2" s="61" t="s">
        <v>110</v>
      </c>
      <c r="C2" s="127"/>
    </row>
    <row r="3" spans="1:3">
      <c r="A3" s="60"/>
      <c r="B3" s="62"/>
      <c r="C3" s="127"/>
    </row>
    <row r="4" spans="1:3" ht="14">
      <c r="A4" s="63">
        <v>1</v>
      </c>
      <c r="B4" s="64" t="s">
        <v>143</v>
      </c>
      <c r="C4" s="128">
        <f>'OBJEKT 1'!F108</f>
        <v>0</v>
      </c>
    </row>
    <row r="5" spans="1:3" ht="14">
      <c r="A5" s="63"/>
      <c r="B5" s="64"/>
      <c r="C5" s="128"/>
    </row>
    <row r="6" spans="1:3" ht="14">
      <c r="A6" s="63">
        <v>2</v>
      </c>
      <c r="B6" s="64" t="s">
        <v>145</v>
      </c>
      <c r="C6" s="128">
        <f>'OBJEKT 2'!F91</f>
        <v>0</v>
      </c>
    </row>
    <row r="7" spans="1:3" ht="14">
      <c r="A7" s="63"/>
      <c r="B7" s="64"/>
      <c r="C7" s="128"/>
    </row>
    <row r="8" spans="1:3" ht="14">
      <c r="A8" s="65" t="s">
        <v>126</v>
      </c>
      <c r="B8" s="64" t="s">
        <v>152</v>
      </c>
      <c r="C8" s="128">
        <f>'OBJEKT 3'!F148</f>
        <v>0</v>
      </c>
    </row>
    <row r="9" spans="1:3" ht="14">
      <c r="A9" s="65"/>
      <c r="B9" s="64"/>
      <c r="C9" s="128"/>
    </row>
    <row r="10" spans="1:3" ht="14">
      <c r="A10" s="84" t="s">
        <v>73</v>
      </c>
      <c r="B10" s="64" t="s">
        <v>178</v>
      </c>
      <c r="C10" s="128">
        <f>'OBJEKT 4'!F122</f>
        <v>0</v>
      </c>
    </row>
    <row r="11" spans="1:3" ht="14">
      <c r="A11" s="84"/>
      <c r="B11" s="85"/>
      <c r="C11" s="129"/>
    </row>
    <row r="12" spans="1:3" ht="14">
      <c r="A12" s="84" t="s">
        <v>121</v>
      </c>
      <c r="B12" s="64" t="s">
        <v>357</v>
      </c>
      <c r="C12" s="128">
        <f>'OBJEKT 5'!F40</f>
        <v>0</v>
      </c>
    </row>
    <row r="13" spans="1:3" ht="14">
      <c r="A13" s="84"/>
      <c r="B13" s="85"/>
      <c r="C13" s="129"/>
    </row>
    <row r="14" spans="1:3" ht="14">
      <c r="A14" s="84" t="s">
        <v>208</v>
      </c>
      <c r="B14" s="64" t="s">
        <v>234</v>
      </c>
      <c r="C14" s="128">
        <f>'OBJEKT 6'!F71</f>
        <v>0</v>
      </c>
    </row>
    <row r="15" spans="1:3" ht="14">
      <c r="A15" s="84"/>
      <c r="B15" s="85"/>
      <c r="C15" s="129"/>
    </row>
    <row r="16" spans="1:3" ht="14">
      <c r="A16" s="84" t="s">
        <v>366</v>
      </c>
      <c r="B16" s="64" t="s">
        <v>236</v>
      </c>
      <c r="C16" s="128">
        <f>'OBJEKT 7'!F171</f>
        <v>0</v>
      </c>
    </row>
    <row r="17" spans="1:4" ht="14">
      <c r="A17" s="84"/>
      <c r="B17" s="64"/>
      <c r="C17" s="128"/>
    </row>
    <row r="18" spans="1:4" ht="14">
      <c r="A18" s="84" t="s">
        <v>547</v>
      </c>
      <c r="B18" s="64" t="s">
        <v>616</v>
      </c>
      <c r="C18" s="128">
        <f>TRAFO!F87</f>
        <v>0</v>
      </c>
    </row>
    <row r="19" spans="1:4" ht="14">
      <c r="A19" s="84"/>
      <c r="B19" s="64"/>
      <c r="C19" s="128"/>
    </row>
    <row r="20" spans="1:4" ht="14">
      <c r="A20" s="84" t="s">
        <v>626</v>
      </c>
      <c r="B20" s="64" t="s">
        <v>641</v>
      </c>
      <c r="C20" s="128">
        <f>'OPĆE STAVKE'!F26</f>
        <v>0</v>
      </c>
    </row>
    <row r="21" spans="1:4" ht="14">
      <c r="A21" s="63"/>
      <c r="B21" s="62"/>
      <c r="C21" s="128"/>
    </row>
    <row r="22" spans="1:4" ht="14">
      <c r="A22" s="66"/>
      <c r="B22" s="67"/>
      <c r="C22" s="130"/>
    </row>
    <row r="23" spans="1:4" ht="14">
      <c r="A23" s="62"/>
      <c r="B23" s="62"/>
      <c r="C23" s="128"/>
    </row>
    <row r="24" spans="1:4" ht="15.5">
      <c r="A24" s="62"/>
      <c r="B24" s="69" t="s">
        <v>74</v>
      </c>
      <c r="C24" s="128">
        <f>SUM(C4:C21)</f>
        <v>0</v>
      </c>
      <c r="D24" s="86"/>
    </row>
    <row r="25" spans="1:4" ht="15.5">
      <c r="A25" s="62"/>
      <c r="B25" s="69" t="s">
        <v>75</v>
      </c>
      <c r="C25" s="128">
        <f>C24*0.25</f>
        <v>0</v>
      </c>
      <c r="D25" s="82"/>
    </row>
    <row r="26" spans="1:4" ht="15.5">
      <c r="A26" s="62"/>
      <c r="B26" s="68" t="s">
        <v>76</v>
      </c>
      <c r="C26" s="131">
        <f>SUM(C24:C25)</f>
        <v>0</v>
      </c>
      <c r="D26" s="72"/>
    </row>
    <row r="27" spans="1:4">
      <c r="A27" s="67"/>
      <c r="B27" s="67"/>
      <c r="C27"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G127"/>
  <sheetViews>
    <sheetView view="pageBreakPreview" zoomScaleNormal="100" zoomScaleSheetLayoutView="100" zoomScalePageLayoutView="70" workbookViewId="0">
      <pane xSplit="6" ySplit="4" topLeftCell="G87" activePane="bottomRight" state="frozen"/>
      <selection pane="topRight" activeCell="G1" sqref="G1"/>
      <selection pane="bottomLeft" activeCell="A10" sqref="A10"/>
      <selection pane="bottomRight" activeCell="E15" sqref="E15:F108"/>
    </sheetView>
  </sheetViews>
  <sheetFormatPr defaultColWidth="9.1796875" defaultRowHeight="14"/>
  <cols>
    <col min="1" max="1" width="8.26953125" style="1" bestFit="1" customWidth="1"/>
    <col min="2" max="2" width="53.81640625" style="4" customWidth="1"/>
    <col min="3" max="3" width="11.1796875" style="2" customWidth="1"/>
    <col min="4" max="4" width="9.54296875" style="2" customWidth="1"/>
    <col min="5" max="5" width="15.54296875" style="3" bestFit="1" customWidth="1"/>
    <col min="6" max="6" width="15.81640625" style="3" bestFit="1" customWidth="1"/>
    <col min="7" max="7" width="10.1796875" style="4" bestFit="1" customWidth="1"/>
    <col min="8" max="16384" width="9.1796875" style="4"/>
  </cols>
  <sheetData>
    <row r="2" spans="1:7" ht="15.5">
      <c r="A2" s="77" t="s">
        <v>94</v>
      </c>
      <c r="B2" s="30" t="s">
        <v>143</v>
      </c>
      <c r="C2" s="28"/>
      <c r="D2" s="28"/>
      <c r="E2" s="31"/>
      <c r="F2" s="31"/>
    </row>
    <row r="3" spans="1:7" s="5" customFormat="1">
      <c r="A3" s="26"/>
      <c r="B3" s="32"/>
      <c r="C3" s="33"/>
      <c r="D3" s="33"/>
      <c r="E3" s="34"/>
      <c r="F3" s="34"/>
    </row>
    <row r="4" spans="1:7" s="6" customFormat="1" ht="23.25" customHeight="1">
      <c r="A4" s="35" t="s">
        <v>0</v>
      </c>
      <c r="B4" s="54" t="s">
        <v>1</v>
      </c>
      <c r="C4" s="36" t="s">
        <v>2</v>
      </c>
      <c r="D4" s="36" t="s">
        <v>3</v>
      </c>
      <c r="E4" s="37" t="s">
        <v>4</v>
      </c>
      <c r="F4" s="37" t="s">
        <v>5</v>
      </c>
    </row>
    <row r="5" spans="1:7" s="6" customFormat="1" ht="212.5">
      <c r="A5" s="50"/>
      <c r="B5" s="55" t="s">
        <v>77</v>
      </c>
      <c r="C5" s="52"/>
      <c r="D5" s="52"/>
      <c r="E5" s="53"/>
      <c r="F5" s="53"/>
    </row>
    <row r="6" spans="1:7" s="6" customFormat="1" ht="50">
      <c r="A6" s="50"/>
      <c r="B6" s="56" t="s">
        <v>78</v>
      </c>
      <c r="C6" s="56"/>
      <c r="D6" s="56"/>
      <c r="E6" s="56"/>
      <c r="F6" s="56"/>
      <c r="G6" s="56"/>
    </row>
    <row r="7" spans="1:7" s="6" customFormat="1" ht="25">
      <c r="A7" s="50"/>
      <c r="B7" s="56" t="s">
        <v>65</v>
      </c>
      <c r="C7" s="52"/>
      <c r="D7" s="52"/>
      <c r="E7" s="53"/>
      <c r="F7" s="53"/>
    </row>
    <row r="8" spans="1:7" s="6" customFormat="1" ht="62.5">
      <c r="A8" s="50"/>
      <c r="B8" s="56" t="s">
        <v>79</v>
      </c>
      <c r="C8" s="52"/>
      <c r="D8" s="52"/>
      <c r="E8" s="53"/>
      <c r="F8" s="53"/>
    </row>
    <row r="9" spans="1:7" s="6" customFormat="1" ht="137.5">
      <c r="A9" s="50"/>
      <c r="B9" s="55" t="s">
        <v>81</v>
      </c>
      <c r="C9" s="52"/>
      <c r="D9" s="52"/>
      <c r="E9" s="53"/>
      <c r="F9" s="53"/>
    </row>
    <row r="10" spans="1:7" s="6" customFormat="1" ht="63">
      <c r="A10" s="50"/>
      <c r="B10" s="55" t="s">
        <v>66</v>
      </c>
      <c r="C10" s="52"/>
      <c r="D10" s="52"/>
      <c r="E10" s="53"/>
      <c r="F10" s="53"/>
    </row>
    <row r="11" spans="1:7" s="6" customFormat="1" ht="25">
      <c r="A11" s="50"/>
      <c r="B11" s="55" t="s">
        <v>80</v>
      </c>
      <c r="C11" s="52"/>
      <c r="D11" s="52"/>
      <c r="E11" s="53"/>
      <c r="F11" s="53"/>
    </row>
    <row r="12" spans="1:7" s="6" customFormat="1" ht="13">
      <c r="A12" s="50"/>
      <c r="B12" s="55"/>
      <c r="C12" s="52"/>
      <c r="D12" s="52"/>
      <c r="E12" s="53"/>
      <c r="F12" s="53"/>
    </row>
    <row r="13" spans="1:7" s="6" customFormat="1" ht="13">
      <c r="A13" s="79" t="s">
        <v>54</v>
      </c>
      <c r="B13" s="70" t="s">
        <v>253</v>
      </c>
      <c r="C13" s="52"/>
      <c r="D13" s="52"/>
      <c r="E13" s="53"/>
      <c r="F13" s="53"/>
    </row>
    <row r="14" spans="1:7" s="6" customFormat="1" ht="13">
      <c r="A14" s="79"/>
      <c r="B14" s="70"/>
      <c r="C14" s="52"/>
      <c r="D14" s="52"/>
      <c r="E14" s="53"/>
      <c r="F14" s="53"/>
    </row>
    <row r="15" spans="1:7" s="6" customFormat="1" ht="87.5">
      <c r="A15" s="80" t="s">
        <v>86</v>
      </c>
      <c r="B15" s="44" t="s">
        <v>642</v>
      </c>
      <c r="C15" s="49" t="s">
        <v>6</v>
      </c>
      <c r="D15" s="49">
        <v>1</v>
      </c>
      <c r="E15" s="109">
        <v>0</v>
      </c>
      <c r="F15" s="109">
        <f>D15*E15</f>
        <v>0</v>
      </c>
    </row>
    <row r="16" spans="1:7" s="6" customFormat="1" ht="13">
      <c r="A16" s="79"/>
      <c r="B16" s="70"/>
      <c r="C16" s="52"/>
      <c r="D16" s="52"/>
      <c r="E16" s="110"/>
      <c r="F16" s="110"/>
    </row>
    <row r="17" spans="1:6" s="6" customFormat="1" ht="150">
      <c r="A17" s="80" t="s">
        <v>254</v>
      </c>
      <c r="B17" s="44" t="s">
        <v>310</v>
      </c>
      <c r="C17" s="49" t="s">
        <v>255</v>
      </c>
      <c r="D17" s="49">
        <v>30</v>
      </c>
      <c r="E17" s="109">
        <v>0</v>
      </c>
      <c r="F17" s="109">
        <f>D17*E17</f>
        <v>0</v>
      </c>
    </row>
    <row r="18" spans="1:6" s="6" customFormat="1" ht="13">
      <c r="A18" s="79"/>
      <c r="B18" s="70"/>
      <c r="C18" s="52"/>
      <c r="D18" s="52"/>
      <c r="E18" s="110"/>
      <c r="F18" s="110"/>
    </row>
    <row r="19" spans="1:6" s="6" customFormat="1" ht="13">
      <c r="A19" s="79" t="s">
        <v>55</v>
      </c>
      <c r="B19" s="70" t="s">
        <v>619</v>
      </c>
      <c r="C19" s="52"/>
      <c r="D19" s="52"/>
      <c r="E19" s="110"/>
      <c r="F19" s="110"/>
    </row>
    <row r="20" spans="1:6" s="6" customFormat="1" ht="26">
      <c r="A20" s="79"/>
      <c r="B20" s="70" t="s">
        <v>620</v>
      </c>
      <c r="C20" s="52"/>
      <c r="D20" s="52"/>
      <c r="E20" s="110"/>
      <c r="F20" s="110"/>
    </row>
    <row r="21" spans="1:6" s="6" customFormat="1" ht="13">
      <c r="A21" s="79"/>
      <c r="B21" s="70"/>
      <c r="C21" s="52"/>
      <c r="D21" s="52"/>
      <c r="E21" s="110"/>
      <c r="F21" s="110"/>
    </row>
    <row r="22" spans="1:6" s="6" customFormat="1" ht="150">
      <c r="A22" s="80" t="s">
        <v>87</v>
      </c>
      <c r="B22" s="44" t="s">
        <v>618</v>
      </c>
      <c r="C22" s="49" t="s">
        <v>6</v>
      </c>
      <c r="D22" s="49">
        <v>1</v>
      </c>
      <c r="E22" s="109">
        <v>0</v>
      </c>
      <c r="F22" s="109">
        <f>D22*E22</f>
        <v>0</v>
      </c>
    </row>
    <row r="23" spans="1:6" s="6" customFormat="1" ht="13">
      <c r="A23" s="79"/>
      <c r="B23" s="55"/>
      <c r="C23" s="46"/>
      <c r="D23" s="46"/>
      <c r="E23" s="111"/>
      <c r="F23" s="111"/>
    </row>
    <row r="24" spans="1:6" s="6" customFormat="1" ht="13">
      <c r="A24" s="79" t="s">
        <v>56</v>
      </c>
      <c r="B24" s="70" t="s">
        <v>139</v>
      </c>
      <c r="C24" s="46"/>
      <c r="D24" s="46"/>
      <c r="E24" s="111"/>
      <c r="F24" s="111"/>
    </row>
    <row r="25" spans="1:6" s="6" customFormat="1" ht="26">
      <c r="A25" s="79"/>
      <c r="B25" s="70" t="s">
        <v>620</v>
      </c>
      <c r="C25" s="46"/>
      <c r="D25" s="46"/>
      <c r="E25" s="111"/>
      <c r="F25" s="111"/>
    </row>
    <row r="26" spans="1:6" s="6" customFormat="1" ht="13">
      <c r="A26" s="79"/>
      <c r="B26" s="70"/>
      <c r="C26" s="46"/>
      <c r="D26" s="46"/>
      <c r="E26" s="111"/>
      <c r="F26" s="111"/>
    </row>
    <row r="27" spans="1:6" s="6" customFormat="1" ht="200">
      <c r="A27" s="80" t="s">
        <v>88</v>
      </c>
      <c r="B27" s="44" t="s">
        <v>680</v>
      </c>
      <c r="C27" s="49" t="s">
        <v>6</v>
      </c>
      <c r="D27" s="49">
        <v>1</v>
      </c>
      <c r="E27" s="109">
        <v>0</v>
      </c>
      <c r="F27" s="109">
        <f>D27*E27</f>
        <v>0</v>
      </c>
    </row>
    <row r="28" spans="1:6" s="6" customFormat="1" ht="13">
      <c r="A28" s="81"/>
      <c r="B28" s="51"/>
      <c r="C28" s="52"/>
      <c r="D28" s="52"/>
      <c r="E28" s="110"/>
      <c r="F28" s="110"/>
    </row>
    <row r="29" spans="1:6" s="6" customFormat="1" ht="287.5">
      <c r="A29" s="80" t="s">
        <v>256</v>
      </c>
      <c r="B29" s="44" t="s">
        <v>681</v>
      </c>
      <c r="C29" s="49" t="s">
        <v>6</v>
      </c>
      <c r="D29" s="49">
        <v>1</v>
      </c>
      <c r="E29" s="109">
        <v>0</v>
      </c>
      <c r="F29" s="109">
        <f>D29*E29</f>
        <v>0</v>
      </c>
    </row>
    <row r="30" spans="1:6" s="6" customFormat="1" ht="13">
      <c r="A30" s="81"/>
      <c r="B30" s="51"/>
      <c r="C30" s="52"/>
      <c r="D30" s="52"/>
      <c r="E30" s="110"/>
      <c r="F30" s="110"/>
    </row>
    <row r="31" spans="1:6" s="6" customFormat="1" ht="25">
      <c r="A31" s="80" t="s">
        <v>257</v>
      </c>
      <c r="B31" s="44" t="s">
        <v>643</v>
      </c>
      <c r="C31" s="49" t="s">
        <v>53</v>
      </c>
      <c r="D31" s="49">
        <v>1</v>
      </c>
      <c r="E31" s="109">
        <v>0</v>
      </c>
      <c r="F31" s="109">
        <f>D31*E31</f>
        <v>0</v>
      </c>
    </row>
    <row r="32" spans="1:6" s="6" customFormat="1" ht="13">
      <c r="A32" s="81"/>
      <c r="B32" s="51"/>
      <c r="C32" s="52"/>
      <c r="D32" s="52"/>
      <c r="E32" s="110"/>
      <c r="F32" s="110"/>
    </row>
    <row r="33" spans="1:6" s="6" customFormat="1" ht="13">
      <c r="A33" s="80" t="s">
        <v>258</v>
      </c>
      <c r="B33" s="44" t="s">
        <v>644</v>
      </c>
      <c r="C33" s="49" t="s">
        <v>53</v>
      </c>
      <c r="D33" s="49">
        <v>1</v>
      </c>
      <c r="E33" s="109">
        <v>0</v>
      </c>
      <c r="F33" s="109">
        <f>D33*E33</f>
        <v>0</v>
      </c>
    </row>
    <row r="34" spans="1:6" s="6" customFormat="1" ht="13">
      <c r="A34" s="81"/>
      <c r="B34" s="51"/>
      <c r="C34" s="52"/>
      <c r="D34" s="52"/>
      <c r="E34" s="110"/>
      <c r="F34" s="110"/>
    </row>
    <row r="35" spans="1:6" s="6" customFormat="1" ht="37.5">
      <c r="A35" s="79" t="s">
        <v>259</v>
      </c>
      <c r="B35" s="58" t="s">
        <v>646</v>
      </c>
      <c r="C35" s="27"/>
      <c r="D35" s="27"/>
      <c r="E35" s="100"/>
      <c r="F35" s="100"/>
    </row>
    <row r="36" spans="1:6" s="6" customFormat="1" ht="13">
      <c r="A36" s="79" t="s">
        <v>410</v>
      </c>
      <c r="B36" s="87" t="s">
        <v>321</v>
      </c>
      <c r="C36" s="46" t="s">
        <v>67</v>
      </c>
      <c r="D36" s="46">
        <v>10</v>
      </c>
      <c r="E36" s="111">
        <v>0</v>
      </c>
      <c r="F36" s="111">
        <f t="shared" ref="F36:F40" si="0">D36*E36</f>
        <v>0</v>
      </c>
    </row>
    <row r="37" spans="1:6" s="6" customFormat="1" ht="13">
      <c r="A37" s="79" t="s">
        <v>411</v>
      </c>
      <c r="B37" s="87" t="s">
        <v>262</v>
      </c>
      <c r="C37" s="46" t="s">
        <v>67</v>
      </c>
      <c r="D37" s="46">
        <v>50</v>
      </c>
      <c r="E37" s="111">
        <v>0</v>
      </c>
      <c r="F37" s="111">
        <f t="shared" si="0"/>
        <v>0</v>
      </c>
    </row>
    <row r="38" spans="1:6" s="6" customFormat="1" ht="13">
      <c r="A38" s="79" t="s">
        <v>412</v>
      </c>
      <c r="B38" s="87" t="s">
        <v>263</v>
      </c>
      <c r="C38" s="46" t="s">
        <v>67</v>
      </c>
      <c r="D38" s="46">
        <v>40</v>
      </c>
      <c r="E38" s="111">
        <v>0</v>
      </c>
      <c r="F38" s="111">
        <f t="shared" si="0"/>
        <v>0</v>
      </c>
    </row>
    <row r="39" spans="1:6" s="6" customFormat="1" ht="13">
      <c r="A39" s="79" t="s">
        <v>413</v>
      </c>
      <c r="B39" s="87" t="s">
        <v>264</v>
      </c>
      <c r="C39" s="46" t="s">
        <v>67</v>
      </c>
      <c r="D39" s="46">
        <v>40</v>
      </c>
      <c r="E39" s="111">
        <v>0</v>
      </c>
      <c r="F39" s="111">
        <f t="shared" si="0"/>
        <v>0</v>
      </c>
    </row>
    <row r="40" spans="1:6" s="6" customFormat="1" ht="13">
      <c r="A40" s="80" t="s">
        <v>414</v>
      </c>
      <c r="B40" s="74" t="s">
        <v>265</v>
      </c>
      <c r="C40" s="49" t="s">
        <v>67</v>
      </c>
      <c r="D40" s="49">
        <v>40</v>
      </c>
      <c r="E40" s="109">
        <v>0</v>
      </c>
      <c r="F40" s="109">
        <f t="shared" si="0"/>
        <v>0</v>
      </c>
    </row>
    <row r="41" spans="1:6" s="6" customFormat="1" ht="13">
      <c r="A41" s="81"/>
      <c r="B41" s="51"/>
      <c r="C41" s="52"/>
      <c r="D41" s="52"/>
      <c r="E41" s="110"/>
      <c r="F41" s="110"/>
    </row>
    <row r="42" spans="1:6" s="6" customFormat="1" ht="25">
      <c r="A42" s="79" t="s">
        <v>260</v>
      </c>
      <c r="B42" s="88" t="s">
        <v>267</v>
      </c>
      <c r="C42" s="27"/>
      <c r="D42" s="27"/>
      <c r="E42" s="100"/>
      <c r="F42" s="100"/>
    </row>
    <row r="43" spans="1:6" s="6" customFormat="1" ht="13">
      <c r="A43" s="79" t="s">
        <v>415</v>
      </c>
      <c r="B43" s="87" t="s">
        <v>268</v>
      </c>
      <c r="C43" s="46" t="s">
        <v>67</v>
      </c>
      <c r="D43" s="46">
        <v>15</v>
      </c>
      <c r="E43" s="111">
        <v>0</v>
      </c>
      <c r="F43" s="111">
        <f>D43*E43</f>
        <v>0</v>
      </c>
    </row>
    <row r="44" spans="1:6" s="6" customFormat="1" ht="13">
      <c r="A44" s="80" t="s">
        <v>416</v>
      </c>
      <c r="B44" s="74" t="s">
        <v>269</v>
      </c>
      <c r="C44" s="49" t="s">
        <v>67</v>
      </c>
      <c r="D44" s="49">
        <v>10</v>
      </c>
      <c r="E44" s="109">
        <v>0</v>
      </c>
      <c r="F44" s="109">
        <f>D44*E44</f>
        <v>0</v>
      </c>
    </row>
    <row r="45" spans="1:6" s="6" customFormat="1" ht="13">
      <c r="A45" s="81"/>
      <c r="B45" s="55"/>
      <c r="C45" s="52"/>
      <c r="D45" s="52"/>
      <c r="E45" s="110"/>
      <c r="F45" s="110"/>
    </row>
    <row r="46" spans="1:6" s="6" customFormat="1" ht="50">
      <c r="A46" s="80" t="s">
        <v>261</v>
      </c>
      <c r="B46" s="44" t="s">
        <v>274</v>
      </c>
      <c r="C46" s="49" t="s">
        <v>6</v>
      </c>
      <c r="D46" s="49">
        <v>1</v>
      </c>
      <c r="E46" s="109">
        <v>0</v>
      </c>
      <c r="F46" s="109">
        <f>D46*E46</f>
        <v>0</v>
      </c>
    </row>
    <row r="47" spans="1:6" s="6" customFormat="1" ht="13">
      <c r="A47" s="81"/>
      <c r="B47" s="55"/>
      <c r="C47" s="52"/>
      <c r="D47" s="52"/>
      <c r="E47" s="110"/>
      <c r="F47" s="110"/>
    </row>
    <row r="48" spans="1:6" s="6" customFormat="1" ht="37.5">
      <c r="A48" s="80" t="s">
        <v>266</v>
      </c>
      <c r="B48" s="57" t="s">
        <v>270</v>
      </c>
      <c r="C48" s="49" t="s">
        <v>67</v>
      </c>
      <c r="D48" s="49">
        <v>20</v>
      </c>
      <c r="E48" s="109">
        <v>0</v>
      </c>
      <c r="F48" s="109">
        <f t="shared" ref="F48" si="1">D48*E48</f>
        <v>0</v>
      </c>
    </row>
    <row r="49" spans="1:6" s="6" customFormat="1" ht="13">
      <c r="A49" s="81"/>
      <c r="B49" s="55"/>
      <c r="C49" s="52"/>
      <c r="D49" s="52"/>
      <c r="E49" s="110"/>
      <c r="F49" s="110"/>
    </row>
    <row r="50" spans="1:6" s="6" customFormat="1" ht="37.5">
      <c r="A50" s="80" t="s">
        <v>272</v>
      </c>
      <c r="B50" s="57" t="s">
        <v>645</v>
      </c>
      <c r="C50" s="49" t="s">
        <v>6</v>
      </c>
      <c r="D50" s="49">
        <v>1</v>
      </c>
      <c r="E50" s="109">
        <v>0</v>
      </c>
      <c r="F50" s="109">
        <f t="shared" ref="F50" si="2">D50*E50</f>
        <v>0</v>
      </c>
    </row>
    <row r="51" spans="1:6" s="6" customFormat="1" ht="13">
      <c r="A51" s="81"/>
      <c r="B51" s="55"/>
      <c r="C51" s="52"/>
      <c r="D51" s="52"/>
      <c r="E51" s="110"/>
      <c r="F51" s="110"/>
    </row>
    <row r="52" spans="1:6" s="6" customFormat="1" ht="62.5">
      <c r="A52" s="80" t="s">
        <v>273</v>
      </c>
      <c r="B52" s="57" t="s">
        <v>648</v>
      </c>
      <c r="C52" s="49" t="s">
        <v>6</v>
      </c>
      <c r="D52" s="49">
        <v>1</v>
      </c>
      <c r="E52" s="109">
        <v>0</v>
      </c>
      <c r="F52" s="109">
        <f t="shared" ref="F52" si="3">D52*E52</f>
        <v>0</v>
      </c>
    </row>
    <row r="53" spans="1:6" s="6" customFormat="1" ht="13">
      <c r="A53" s="81"/>
      <c r="B53" s="51"/>
      <c r="C53" s="52"/>
      <c r="D53" s="52"/>
      <c r="E53" s="110"/>
      <c r="F53" s="110"/>
    </row>
    <row r="54" spans="1:6" s="6" customFormat="1" ht="13">
      <c r="A54" s="79" t="s">
        <v>57</v>
      </c>
      <c r="B54" s="70" t="s">
        <v>138</v>
      </c>
      <c r="C54" s="46"/>
      <c r="D54" s="46"/>
      <c r="E54" s="111"/>
      <c r="F54" s="111"/>
    </row>
    <row r="55" spans="1:6" s="6" customFormat="1" ht="26">
      <c r="A55" s="79"/>
      <c r="B55" s="70" t="s">
        <v>620</v>
      </c>
      <c r="C55" s="46"/>
      <c r="D55" s="46"/>
      <c r="E55" s="111"/>
      <c r="F55" s="111"/>
    </row>
    <row r="56" spans="1:6" s="6" customFormat="1" ht="13">
      <c r="A56" s="79"/>
      <c r="B56" s="70"/>
      <c r="C56" s="46"/>
      <c r="D56" s="46"/>
      <c r="E56" s="111"/>
      <c r="F56" s="111"/>
    </row>
    <row r="57" spans="1:6" s="6" customFormat="1" ht="37.5">
      <c r="A57" s="80" t="s">
        <v>89</v>
      </c>
      <c r="B57" s="44" t="s">
        <v>180</v>
      </c>
      <c r="C57" s="49" t="s">
        <v>6</v>
      </c>
      <c r="D57" s="49">
        <v>1</v>
      </c>
      <c r="E57" s="109">
        <v>0</v>
      </c>
      <c r="F57" s="109">
        <f>D57*E57</f>
        <v>0</v>
      </c>
    </row>
    <row r="58" spans="1:6" s="6" customFormat="1" ht="13">
      <c r="A58" s="79"/>
      <c r="B58" s="45"/>
      <c r="C58" s="46"/>
      <c r="D58" s="46"/>
      <c r="E58" s="111"/>
      <c r="F58" s="111"/>
    </row>
    <row r="59" spans="1:6" s="6" customFormat="1" ht="50">
      <c r="A59" s="80" t="s">
        <v>90</v>
      </c>
      <c r="B59" s="44" t="s">
        <v>181</v>
      </c>
      <c r="C59" s="49" t="s">
        <v>6</v>
      </c>
      <c r="D59" s="49">
        <v>1</v>
      </c>
      <c r="E59" s="109">
        <v>0</v>
      </c>
      <c r="F59" s="109">
        <f>D59*E59</f>
        <v>0</v>
      </c>
    </row>
    <row r="60" spans="1:6" s="6" customFormat="1" ht="13">
      <c r="A60" s="79"/>
      <c r="B60" s="45"/>
      <c r="C60" s="46"/>
      <c r="D60" s="46"/>
      <c r="E60" s="111"/>
      <c r="F60" s="111"/>
    </row>
    <row r="61" spans="1:6" s="6" customFormat="1" ht="212.5">
      <c r="A61" s="80" t="s">
        <v>91</v>
      </c>
      <c r="B61" s="44" t="s">
        <v>682</v>
      </c>
      <c r="C61" s="49" t="s">
        <v>6</v>
      </c>
      <c r="D61" s="49">
        <v>1</v>
      </c>
      <c r="E61" s="109">
        <v>0</v>
      </c>
      <c r="F61" s="109">
        <f>D61*E61</f>
        <v>0</v>
      </c>
    </row>
    <row r="62" spans="1:6" s="6" customFormat="1" ht="13">
      <c r="A62" s="79"/>
      <c r="B62" s="45"/>
      <c r="C62" s="46"/>
      <c r="D62" s="46"/>
      <c r="E62" s="111"/>
      <c r="F62" s="111"/>
    </row>
    <row r="63" spans="1:6" s="6" customFormat="1" ht="37.5">
      <c r="A63" s="80" t="s">
        <v>140</v>
      </c>
      <c r="B63" s="44" t="s">
        <v>142</v>
      </c>
      <c r="C63" s="49" t="s">
        <v>6</v>
      </c>
      <c r="D63" s="49">
        <v>1</v>
      </c>
      <c r="E63" s="109">
        <v>0</v>
      </c>
      <c r="F63" s="109">
        <f>D63*E63</f>
        <v>0</v>
      </c>
    </row>
    <row r="64" spans="1:6" s="6" customFormat="1" ht="13">
      <c r="A64" s="79"/>
      <c r="B64" s="45"/>
      <c r="C64" s="46"/>
      <c r="D64" s="46"/>
      <c r="E64" s="111"/>
      <c r="F64" s="111"/>
    </row>
    <row r="65" spans="1:6" s="6" customFormat="1" ht="200">
      <c r="A65" s="80" t="s">
        <v>141</v>
      </c>
      <c r="B65" s="89" t="s">
        <v>683</v>
      </c>
      <c r="C65" s="49" t="s">
        <v>6</v>
      </c>
      <c r="D65" s="49">
        <v>1</v>
      </c>
      <c r="E65" s="109">
        <v>0</v>
      </c>
      <c r="F65" s="109">
        <f>D65*E65</f>
        <v>0</v>
      </c>
    </row>
    <row r="66" spans="1:6" s="6" customFormat="1" ht="13">
      <c r="A66" s="81"/>
      <c r="B66" s="71"/>
      <c r="C66" s="52"/>
      <c r="D66" s="52"/>
      <c r="E66" s="110"/>
      <c r="F66" s="110"/>
    </row>
    <row r="67" spans="1:6" s="6" customFormat="1" ht="287.5">
      <c r="A67" s="80" t="s">
        <v>148</v>
      </c>
      <c r="B67" s="89" t="s">
        <v>684</v>
      </c>
      <c r="C67" s="49" t="s">
        <v>6</v>
      </c>
      <c r="D67" s="49">
        <v>1</v>
      </c>
      <c r="E67" s="109">
        <v>0</v>
      </c>
      <c r="F67" s="109">
        <f>D67*E67</f>
        <v>0</v>
      </c>
    </row>
    <row r="68" spans="1:6" s="6" customFormat="1" ht="13">
      <c r="A68" s="81"/>
      <c r="B68" s="71"/>
      <c r="C68" s="52"/>
      <c r="D68" s="52"/>
      <c r="E68" s="110"/>
      <c r="F68" s="110"/>
    </row>
    <row r="69" spans="1:6" s="6" customFormat="1" ht="25">
      <c r="A69" s="80" t="s">
        <v>275</v>
      </c>
      <c r="B69" s="90" t="s">
        <v>643</v>
      </c>
      <c r="C69" s="49" t="s">
        <v>53</v>
      </c>
      <c r="D69" s="49">
        <v>1</v>
      </c>
      <c r="E69" s="109">
        <v>0</v>
      </c>
      <c r="F69" s="109">
        <f>D69*E69</f>
        <v>0</v>
      </c>
    </row>
    <row r="70" spans="1:6" s="6" customFormat="1" ht="13">
      <c r="A70" s="81"/>
      <c r="B70" s="55"/>
      <c r="C70" s="52"/>
      <c r="D70" s="52"/>
      <c r="E70" s="110"/>
      <c r="F70" s="110"/>
    </row>
    <row r="71" spans="1:6" s="6" customFormat="1" ht="13">
      <c r="A71" s="80" t="s">
        <v>276</v>
      </c>
      <c r="B71" s="90" t="s">
        <v>644</v>
      </c>
      <c r="C71" s="49" t="s">
        <v>53</v>
      </c>
      <c r="D71" s="49">
        <v>1</v>
      </c>
      <c r="E71" s="109">
        <v>0</v>
      </c>
      <c r="F71" s="109">
        <f>D71*E71</f>
        <v>0</v>
      </c>
    </row>
    <row r="72" spans="1:6" s="6" customFormat="1" ht="13">
      <c r="A72" s="81"/>
      <c r="B72" s="71"/>
      <c r="C72" s="52"/>
      <c r="D72" s="52"/>
      <c r="E72" s="110"/>
      <c r="F72" s="110"/>
    </row>
    <row r="73" spans="1:6" s="6" customFormat="1" ht="37.5">
      <c r="A73" s="79" t="s">
        <v>277</v>
      </c>
      <c r="B73" s="58" t="s">
        <v>646</v>
      </c>
      <c r="C73" s="27"/>
      <c r="D73" s="27"/>
      <c r="E73" s="100"/>
      <c r="F73" s="100"/>
    </row>
    <row r="74" spans="1:6" s="6" customFormat="1" ht="13">
      <c r="A74" s="79" t="s">
        <v>417</v>
      </c>
      <c r="B74" s="87" t="s">
        <v>321</v>
      </c>
      <c r="C74" s="46" t="s">
        <v>67</v>
      </c>
      <c r="D74" s="46">
        <v>10</v>
      </c>
      <c r="E74" s="111">
        <v>0</v>
      </c>
      <c r="F74" s="111">
        <f t="shared" ref="F74:F78" si="4">D74*E74</f>
        <v>0</v>
      </c>
    </row>
    <row r="75" spans="1:6" s="6" customFormat="1" ht="13">
      <c r="A75" s="79" t="s">
        <v>418</v>
      </c>
      <c r="B75" s="87" t="s">
        <v>262</v>
      </c>
      <c r="C75" s="46" t="s">
        <v>67</v>
      </c>
      <c r="D75" s="46">
        <v>50</v>
      </c>
      <c r="E75" s="111">
        <v>0</v>
      </c>
      <c r="F75" s="111">
        <f t="shared" si="4"/>
        <v>0</v>
      </c>
    </row>
    <row r="76" spans="1:6" s="6" customFormat="1" ht="13">
      <c r="A76" s="79" t="s">
        <v>419</v>
      </c>
      <c r="B76" s="87" t="s">
        <v>263</v>
      </c>
      <c r="C76" s="46" t="s">
        <v>67</v>
      </c>
      <c r="D76" s="46">
        <v>40</v>
      </c>
      <c r="E76" s="111">
        <v>0</v>
      </c>
      <c r="F76" s="111">
        <f t="shared" si="4"/>
        <v>0</v>
      </c>
    </row>
    <row r="77" spans="1:6" s="6" customFormat="1" ht="13">
      <c r="A77" s="79" t="s">
        <v>420</v>
      </c>
      <c r="B77" s="87" t="s">
        <v>264</v>
      </c>
      <c r="C77" s="46" t="s">
        <v>67</v>
      </c>
      <c r="D77" s="46">
        <v>40</v>
      </c>
      <c r="E77" s="111">
        <v>0</v>
      </c>
      <c r="F77" s="111">
        <f t="shared" si="4"/>
        <v>0</v>
      </c>
    </row>
    <row r="78" spans="1:6" s="6" customFormat="1" ht="13">
      <c r="A78" s="80" t="s">
        <v>421</v>
      </c>
      <c r="B78" s="74" t="s">
        <v>265</v>
      </c>
      <c r="C78" s="49" t="s">
        <v>67</v>
      </c>
      <c r="D78" s="49">
        <v>40</v>
      </c>
      <c r="E78" s="109">
        <v>0</v>
      </c>
      <c r="F78" s="109">
        <f t="shared" si="4"/>
        <v>0</v>
      </c>
    </row>
    <row r="79" spans="1:6" s="6" customFormat="1" ht="13">
      <c r="A79" s="81"/>
      <c r="B79" s="55"/>
      <c r="C79" s="52"/>
      <c r="D79" s="52"/>
      <c r="E79" s="110"/>
      <c r="F79" s="110"/>
    </row>
    <row r="80" spans="1:6" s="6" customFormat="1" ht="25">
      <c r="A80" s="79" t="s">
        <v>278</v>
      </c>
      <c r="B80" s="88" t="s">
        <v>267</v>
      </c>
      <c r="C80" s="27"/>
      <c r="D80" s="27"/>
      <c r="E80" s="100"/>
      <c r="F80" s="100"/>
    </row>
    <row r="81" spans="1:6" s="6" customFormat="1" ht="13">
      <c r="A81" s="79" t="s">
        <v>422</v>
      </c>
      <c r="B81" s="87" t="s">
        <v>268</v>
      </c>
      <c r="C81" s="46" t="s">
        <v>67</v>
      </c>
      <c r="D81" s="46">
        <v>15</v>
      </c>
      <c r="E81" s="111">
        <v>0</v>
      </c>
      <c r="F81" s="111">
        <f>D81*E81</f>
        <v>0</v>
      </c>
    </row>
    <row r="82" spans="1:6" s="6" customFormat="1" ht="13">
      <c r="A82" s="80" t="s">
        <v>423</v>
      </c>
      <c r="B82" s="74" t="s">
        <v>269</v>
      </c>
      <c r="C82" s="49" t="s">
        <v>67</v>
      </c>
      <c r="D82" s="49">
        <v>10</v>
      </c>
      <c r="E82" s="109">
        <v>0</v>
      </c>
      <c r="F82" s="109">
        <f>D82*E82</f>
        <v>0</v>
      </c>
    </row>
    <row r="83" spans="1:6" s="6" customFormat="1" ht="13">
      <c r="A83" s="81"/>
      <c r="B83" s="55"/>
      <c r="C83" s="52"/>
      <c r="D83" s="52"/>
      <c r="E83" s="110"/>
      <c r="F83" s="110"/>
    </row>
    <row r="84" spans="1:6" s="6" customFormat="1" ht="50">
      <c r="A84" s="80" t="s">
        <v>279</v>
      </c>
      <c r="B84" s="44" t="s">
        <v>274</v>
      </c>
      <c r="C84" s="49" t="s">
        <v>6</v>
      </c>
      <c r="D84" s="49">
        <v>1</v>
      </c>
      <c r="E84" s="109">
        <v>0</v>
      </c>
      <c r="F84" s="109">
        <f>D84*E84</f>
        <v>0</v>
      </c>
    </row>
    <row r="85" spans="1:6" s="6" customFormat="1" ht="13">
      <c r="A85" s="81"/>
      <c r="B85" s="55"/>
      <c r="C85" s="52"/>
      <c r="D85" s="52"/>
      <c r="E85" s="110"/>
      <c r="F85" s="110"/>
    </row>
    <row r="86" spans="1:6" s="6" customFormat="1" ht="37.5">
      <c r="A86" s="80" t="s">
        <v>280</v>
      </c>
      <c r="B86" s="57" t="s">
        <v>647</v>
      </c>
      <c r="C86" s="49" t="s">
        <v>67</v>
      </c>
      <c r="D86" s="49">
        <v>20</v>
      </c>
      <c r="E86" s="109">
        <v>0</v>
      </c>
      <c r="F86" s="109">
        <f t="shared" ref="F86" si="5">D86*E86</f>
        <v>0</v>
      </c>
    </row>
    <row r="87" spans="1:6" s="6" customFormat="1" ht="13">
      <c r="A87" s="81"/>
      <c r="B87" s="55"/>
      <c r="C87" s="52"/>
      <c r="D87" s="52"/>
      <c r="E87" s="110"/>
      <c r="F87" s="110"/>
    </row>
    <row r="88" spans="1:6" s="6" customFormat="1" ht="37.5">
      <c r="A88" s="80" t="s">
        <v>281</v>
      </c>
      <c r="B88" s="57" t="s">
        <v>645</v>
      </c>
      <c r="C88" s="49" t="s">
        <v>6</v>
      </c>
      <c r="D88" s="49">
        <v>1</v>
      </c>
      <c r="E88" s="109">
        <v>0</v>
      </c>
      <c r="F88" s="109">
        <f t="shared" ref="F88" si="6">D88*E88</f>
        <v>0</v>
      </c>
    </row>
    <row r="89" spans="1:6" s="6" customFormat="1" ht="13">
      <c r="A89" s="81"/>
      <c r="B89" s="71"/>
      <c r="C89" s="52"/>
      <c r="D89" s="52"/>
      <c r="E89" s="110"/>
      <c r="F89" s="110"/>
    </row>
    <row r="90" spans="1:6" s="6" customFormat="1" ht="62.5">
      <c r="A90" s="80" t="s">
        <v>282</v>
      </c>
      <c r="B90" s="57" t="s">
        <v>648</v>
      </c>
      <c r="C90" s="49" t="s">
        <v>6</v>
      </c>
      <c r="D90" s="49">
        <v>1</v>
      </c>
      <c r="E90" s="109">
        <v>0</v>
      </c>
      <c r="F90" s="109">
        <f t="shared" ref="F90" si="7">D90*E90</f>
        <v>0</v>
      </c>
    </row>
    <row r="91" spans="1:6" s="6" customFormat="1" ht="13">
      <c r="A91" s="81"/>
      <c r="B91" s="55"/>
      <c r="C91" s="52"/>
      <c r="D91" s="52"/>
      <c r="E91" s="110"/>
      <c r="F91" s="110"/>
    </row>
    <row r="92" spans="1:6" s="5" customFormat="1">
      <c r="A92" s="79" t="s">
        <v>69</v>
      </c>
      <c r="B92" s="70" t="s">
        <v>632</v>
      </c>
      <c r="C92" s="27"/>
      <c r="D92" s="27"/>
      <c r="E92" s="100"/>
      <c r="F92" s="100"/>
    </row>
    <row r="93" spans="1:6" s="5" customFormat="1">
      <c r="A93" s="79"/>
      <c r="B93" s="70"/>
      <c r="C93" s="27"/>
      <c r="D93" s="27"/>
      <c r="E93" s="100"/>
      <c r="F93" s="100"/>
    </row>
    <row r="94" spans="1:6" s="5" customFormat="1" ht="50">
      <c r="A94" s="80" t="s">
        <v>82</v>
      </c>
      <c r="B94" s="44" t="s">
        <v>223</v>
      </c>
      <c r="C94" s="49" t="s">
        <v>6</v>
      </c>
      <c r="D94" s="49">
        <v>1</v>
      </c>
      <c r="E94" s="109">
        <v>0</v>
      </c>
      <c r="F94" s="109">
        <f>D94*E94</f>
        <v>0</v>
      </c>
    </row>
    <row r="95" spans="1:6" s="5" customFormat="1">
      <c r="A95" s="79"/>
      <c r="B95" s="70"/>
      <c r="C95" s="27"/>
      <c r="D95" s="27"/>
      <c r="E95" s="100"/>
      <c r="F95" s="100"/>
    </row>
    <row r="96" spans="1:6" s="5" customFormat="1" ht="62.5">
      <c r="A96" s="80" t="s">
        <v>83</v>
      </c>
      <c r="B96" s="44" t="s">
        <v>511</v>
      </c>
      <c r="C96" s="49" t="s">
        <v>53</v>
      </c>
      <c r="D96" s="49">
        <v>1</v>
      </c>
      <c r="E96" s="109">
        <v>0</v>
      </c>
      <c r="F96" s="109">
        <f>D96*E96</f>
        <v>0</v>
      </c>
    </row>
    <row r="97" spans="1:6" s="5" customFormat="1">
      <c r="A97" s="79"/>
      <c r="B97" s="70"/>
      <c r="C97" s="27"/>
      <c r="D97" s="27"/>
      <c r="E97" s="100"/>
      <c r="F97" s="100"/>
    </row>
    <row r="98" spans="1:6" s="5" customFormat="1" ht="62.5">
      <c r="A98" s="80" t="s">
        <v>92</v>
      </c>
      <c r="B98" s="44" t="s">
        <v>512</v>
      </c>
      <c r="C98" s="49" t="s">
        <v>53</v>
      </c>
      <c r="D98" s="49">
        <v>1</v>
      </c>
      <c r="E98" s="109">
        <v>0</v>
      </c>
      <c r="F98" s="109">
        <f>D98*E98</f>
        <v>0</v>
      </c>
    </row>
    <row r="99" spans="1:6" s="5" customFormat="1">
      <c r="A99" s="79"/>
      <c r="B99" s="70"/>
      <c r="C99" s="27"/>
      <c r="D99" s="27"/>
      <c r="E99" s="100"/>
      <c r="F99" s="100"/>
    </row>
    <row r="100" spans="1:6" s="5" customFormat="1" ht="37.5">
      <c r="A100" s="80" t="s">
        <v>93</v>
      </c>
      <c r="B100" s="44" t="s">
        <v>513</v>
      </c>
      <c r="C100" s="49" t="s">
        <v>53</v>
      </c>
      <c r="D100" s="49">
        <v>2</v>
      </c>
      <c r="E100" s="109">
        <v>0</v>
      </c>
      <c r="F100" s="109">
        <f>D100*E100</f>
        <v>0</v>
      </c>
    </row>
    <row r="101" spans="1:6" s="5" customFormat="1">
      <c r="A101" s="79"/>
      <c r="B101" s="70"/>
      <c r="C101" s="27"/>
      <c r="D101" s="27"/>
      <c r="E101" s="100"/>
      <c r="F101" s="100"/>
    </row>
    <row r="102" spans="1:6" s="5" customFormat="1" ht="25">
      <c r="A102" s="80" t="s">
        <v>509</v>
      </c>
      <c r="B102" s="44" t="s">
        <v>514</v>
      </c>
      <c r="C102" s="49" t="s">
        <v>67</v>
      </c>
      <c r="D102" s="49">
        <v>5</v>
      </c>
      <c r="E102" s="109">
        <v>0</v>
      </c>
      <c r="F102" s="109">
        <f>D102*E102</f>
        <v>0</v>
      </c>
    </row>
    <row r="103" spans="1:6" s="5" customFormat="1">
      <c r="A103" s="79"/>
      <c r="B103" s="70"/>
      <c r="C103" s="27"/>
      <c r="D103" s="27"/>
      <c r="E103" s="100"/>
      <c r="F103" s="100"/>
    </row>
    <row r="104" spans="1:6" s="5" customFormat="1" ht="37.5">
      <c r="A104" s="80" t="s">
        <v>510</v>
      </c>
      <c r="B104" s="44" t="s">
        <v>516</v>
      </c>
      <c r="C104" s="49" t="s">
        <v>67</v>
      </c>
      <c r="D104" s="49">
        <v>5</v>
      </c>
      <c r="E104" s="109">
        <v>0</v>
      </c>
      <c r="F104" s="109">
        <f>D104*E104</f>
        <v>0</v>
      </c>
    </row>
    <row r="105" spans="1:6" s="5" customFormat="1">
      <c r="A105" s="79"/>
      <c r="B105" s="70"/>
      <c r="C105" s="27"/>
      <c r="D105" s="27"/>
      <c r="E105" s="100"/>
      <c r="F105" s="100"/>
    </row>
    <row r="106" spans="1:6" s="5" customFormat="1" ht="87.5">
      <c r="A106" s="80" t="s">
        <v>515</v>
      </c>
      <c r="B106" s="44" t="s">
        <v>517</v>
      </c>
      <c r="C106" s="49" t="s">
        <v>518</v>
      </c>
      <c r="D106" s="49">
        <v>10</v>
      </c>
      <c r="E106" s="109">
        <v>0</v>
      </c>
      <c r="F106" s="109">
        <f>D106*E106</f>
        <v>0</v>
      </c>
    </row>
    <row r="107" spans="1:6" s="5" customFormat="1">
      <c r="A107" s="79"/>
      <c r="B107" s="70"/>
      <c r="C107" s="27"/>
      <c r="D107" s="27"/>
      <c r="E107" s="100"/>
      <c r="F107" s="100"/>
    </row>
    <row r="108" spans="1:6" s="5" customFormat="1">
      <c r="A108" s="76" t="str">
        <f>A2</f>
        <v>1.</v>
      </c>
      <c r="B108" s="75" t="s">
        <v>144</v>
      </c>
      <c r="C108" s="24"/>
      <c r="D108" s="24"/>
      <c r="E108" s="113"/>
      <c r="F108" s="112">
        <f>SUM(F15:F107)</f>
        <v>0</v>
      </c>
    </row>
    <row r="109" spans="1:6" s="5" customFormat="1">
      <c r="A109" s="12"/>
      <c r="B109" s="11"/>
      <c r="C109" s="8"/>
      <c r="D109" s="10"/>
      <c r="E109" s="21"/>
      <c r="F109" s="48"/>
    </row>
    <row r="110" spans="1:6">
      <c r="E110" s="38"/>
      <c r="F110" s="47"/>
    </row>
    <row r="111" spans="1:6">
      <c r="B111" s="14"/>
      <c r="C111" s="14"/>
      <c r="D111" s="14"/>
      <c r="F111" s="13"/>
    </row>
    <row r="112" spans="1:6">
      <c r="B112" s="14"/>
      <c r="C112" s="15"/>
      <c r="D112" s="15"/>
      <c r="F112" s="7"/>
    </row>
    <row r="113" spans="1:5">
      <c r="B113" s="14"/>
      <c r="C113" s="15"/>
      <c r="D113" s="15"/>
    </row>
    <row r="114" spans="1:5">
      <c r="B114" s="14"/>
      <c r="C114" s="15"/>
      <c r="D114" s="15"/>
    </row>
    <row r="115" spans="1:5">
      <c r="A115" s="16"/>
      <c r="C115" s="23"/>
      <c r="D115" s="20"/>
    </row>
    <row r="116" spans="1:5">
      <c r="A116" s="16"/>
      <c r="C116" s="23"/>
      <c r="D116" s="20"/>
    </row>
    <row r="117" spans="1:5">
      <c r="A117" s="16"/>
      <c r="C117" s="23"/>
      <c r="D117" s="20"/>
    </row>
    <row r="118" spans="1:5">
      <c r="A118" s="16"/>
      <c r="C118" s="23"/>
      <c r="D118" s="20"/>
    </row>
    <row r="119" spans="1:5">
      <c r="A119" s="16"/>
      <c r="C119" s="23"/>
      <c r="D119" s="20"/>
    </row>
    <row r="120" spans="1:5">
      <c r="A120" s="16"/>
      <c r="C120" s="23"/>
      <c r="D120" s="20"/>
    </row>
    <row r="121" spans="1:5">
      <c r="A121" s="16"/>
      <c r="C121" s="23"/>
      <c r="D121" s="20"/>
    </row>
    <row r="122" spans="1:5">
      <c r="B122" s="39"/>
      <c r="C122" s="40"/>
      <c r="D122" s="18"/>
      <c r="E122" s="7"/>
    </row>
    <row r="123" spans="1:5">
      <c r="B123" s="17"/>
      <c r="C123" s="17"/>
      <c r="D123" s="17"/>
      <c r="E123" s="7"/>
    </row>
    <row r="124" spans="1:5">
      <c r="B124" s="17"/>
      <c r="C124" s="21"/>
      <c r="D124" s="19"/>
      <c r="E124" s="7"/>
    </row>
    <row r="125" spans="1:5">
      <c r="B125" s="17"/>
      <c r="C125" s="21"/>
      <c r="D125" s="19"/>
    </row>
    <row r="126" spans="1:5">
      <c r="B126" s="17"/>
      <c r="C126" s="22"/>
      <c r="D126" s="18"/>
    </row>
    <row r="127" spans="1:5" s="3" customFormat="1">
      <c r="A127" s="1"/>
      <c r="B127" s="15"/>
      <c r="C127" s="15"/>
      <c r="D127" s="15"/>
    </row>
  </sheetData>
  <pageMargins left="0.25" right="0.25" top="0.75" bottom="0.75" header="0.3" footer="0.3"/>
  <pageSetup paperSize="9" scale="88" fitToHeight="0" orientation="portrait" r:id="rId1"/>
  <headerFooter alignWithMargins="0"/>
  <rowBreaks count="5" manualBreakCount="5">
    <brk id="16" max="16383" man="1"/>
    <brk id="28" max="16383" man="1"/>
    <brk id="51" max="16383" man="1"/>
    <brk id="64" max="16383" man="1"/>
    <brk id="8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G110"/>
  <sheetViews>
    <sheetView view="pageBreakPreview" zoomScaleNormal="100" zoomScaleSheetLayoutView="100" zoomScalePageLayoutView="70" workbookViewId="0">
      <pane xSplit="6" ySplit="4" topLeftCell="G70" activePane="bottomRight" state="frozen"/>
      <selection pane="topRight" activeCell="G1" sqref="G1"/>
      <selection pane="bottomLeft" activeCell="A10" sqref="A10"/>
      <selection pane="bottomRight" activeCell="H79" sqref="H79"/>
    </sheetView>
  </sheetViews>
  <sheetFormatPr defaultColWidth="9.1796875" defaultRowHeight="14"/>
  <cols>
    <col min="1" max="1" width="8.26953125" style="1" bestFit="1" customWidth="1"/>
    <col min="2" max="2" width="53.81640625" style="4" customWidth="1"/>
    <col min="3" max="3" width="11.1796875" style="2" customWidth="1"/>
    <col min="4" max="4" width="9.54296875" style="2" customWidth="1"/>
    <col min="5" max="5" width="15.54296875" style="3" bestFit="1" customWidth="1"/>
    <col min="6" max="6" width="15.81640625" style="3" bestFit="1" customWidth="1"/>
    <col min="7" max="7" width="10.1796875" style="4" bestFit="1" customWidth="1"/>
    <col min="8" max="16384" width="9.1796875" style="4"/>
  </cols>
  <sheetData>
    <row r="2" spans="1:7" ht="15.5">
      <c r="A2" s="77" t="s">
        <v>95</v>
      </c>
      <c r="B2" s="30" t="s">
        <v>145</v>
      </c>
      <c r="C2" s="28"/>
      <c r="D2" s="28"/>
      <c r="E2" s="31"/>
      <c r="F2" s="31"/>
    </row>
    <row r="3" spans="1:7" s="5" customFormat="1">
      <c r="A3" s="26"/>
      <c r="B3" s="32"/>
      <c r="C3" s="33"/>
      <c r="D3" s="33"/>
      <c r="E3" s="34"/>
      <c r="F3" s="34"/>
    </row>
    <row r="4" spans="1:7" s="6" customFormat="1" ht="23.25" customHeight="1">
      <c r="A4" s="35" t="s">
        <v>0</v>
      </c>
      <c r="B4" s="54" t="s">
        <v>1</v>
      </c>
      <c r="C4" s="36" t="s">
        <v>2</v>
      </c>
      <c r="D4" s="36" t="s">
        <v>3</v>
      </c>
      <c r="E4" s="37" t="s">
        <v>4</v>
      </c>
      <c r="F4" s="37" t="s">
        <v>5</v>
      </c>
    </row>
    <row r="5" spans="1:7" s="6" customFormat="1" ht="212.5">
      <c r="A5" s="50"/>
      <c r="B5" s="55" t="s">
        <v>77</v>
      </c>
      <c r="C5" s="52"/>
      <c r="D5" s="52"/>
      <c r="E5" s="53"/>
      <c r="F5" s="53"/>
    </row>
    <row r="6" spans="1:7" s="6" customFormat="1" ht="50">
      <c r="A6" s="50"/>
      <c r="B6" s="56" t="s">
        <v>78</v>
      </c>
      <c r="C6" s="56"/>
      <c r="D6" s="56"/>
      <c r="E6" s="56"/>
      <c r="F6" s="56"/>
      <c r="G6" s="56"/>
    </row>
    <row r="7" spans="1:7" s="6" customFormat="1" ht="25">
      <c r="A7" s="50"/>
      <c r="B7" s="56" t="s">
        <v>65</v>
      </c>
      <c r="C7" s="52"/>
      <c r="D7" s="52"/>
      <c r="E7" s="53"/>
      <c r="F7" s="53"/>
    </row>
    <row r="8" spans="1:7" s="6" customFormat="1" ht="62.5">
      <c r="A8" s="50"/>
      <c r="B8" s="56" t="s">
        <v>79</v>
      </c>
      <c r="C8" s="52"/>
      <c r="D8" s="52"/>
      <c r="E8" s="53"/>
      <c r="F8" s="53"/>
    </row>
    <row r="9" spans="1:7" s="6" customFormat="1" ht="137.5">
      <c r="A9" s="50"/>
      <c r="B9" s="55" t="s">
        <v>81</v>
      </c>
      <c r="C9" s="52"/>
      <c r="D9" s="52"/>
      <c r="E9" s="53"/>
      <c r="F9" s="53"/>
    </row>
    <row r="10" spans="1:7" s="6" customFormat="1" ht="63">
      <c r="A10" s="50"/>
      <c r="B10" s="55" t="s">
        <v>66</v>
      </c>
      <c r="C10" s="52"/>
      <c r="D10" s="52"/>
      <c r="E10" s="53"/>
      <c r="F10" s="53"/>
    </row>
    <row r="11" spans="1:7" s="6" customFormat="1" ht="25">
      <c r="A11" s="50"/>
      <c r="B11" s="55" t="s">
        <v>80</v>
      </c>
      <c r="C11" s="52"/>
      <c r="D11" s="52"/>
      <c r="E11" s="53"/>
      <c r="F11" s="53"/>
    </row>
    <row r="12" spans="1:7" s="6" customFormat="1" ht="13">
      <c r="A12" s="50"/>
      <c r="B12" s="55"/>
      <c r="C12" s="52"/>
      <c r="D12" s="52"/>
      <c r="E12" s="53"/>
      <c r="F12" s="53"/>
    </row>
    <row r="13" spans="1:7" s="6" customFormat="1" ht="13">
      <c r="A13" s="79" t="s">
        <v>58</v>
      </c>
      <c r="B13" s="70" t="s">
        <v>253</v>
      </c>
      <c r="C13" s="52"/>
      <c r="D13" s="52"/>
      <c r="E13" s="53"/>
      <c r="F13" s="53"/>
    </row>
    <row r="14" spans="1:7" s="6" customFormat="1" ht="13">
      <c r="A14" s="50"/>
      <c r="B14" s="55"/>
      <c r="C14" s="52"/>
      <c r="D14" s="52"/>
      <c r="E14" s="53"/>
      <c r="F14" s="53"/>
    </row>
    <row r="15" spans="1:7" s="6" customFormat="1" ht="87.5">
      <c r="A15" s="80" t="s">
        <v>96</v>
      </c>
      <c r="B15" s="44" t="s">
        <v>642</v>
      </c>
      <c r="C15" s="49" t="s">
        <v>6</v>
      </c>
      <c r="D15" s="49">
        <v>1</v>
      </c>
      <c r="E15" s="109">
        <v>0</v>
      </c>
      <c r="F15" s="109">
        <f>D15*E15</f>
        <v>0</v>
      </c>
    </row>
    <row r="16" spans="1:7" s="6" customFormat="1" ht="13">
      <c r="A16" s="50"/>
      <c r="B16" s="70"/>
      <c r="C16" s="52"/>
      <c r="D16" s="52"/>
      <c r="E16" s="110"/>
      <c r="F16" s="110"/>
    </row>
    <row r="17" spans="1:6" s="6" customFormat="1" ht="87.5">
      <c r="A17" s="80" t="s">
        <v>97</v>
      </c>
      <c r="B17" s="44" t="s">
        <v>309</v>
      </c>
      <c r="C17" s="49" t="s">
        <v>255</v>
      </c>
      <c r="D17" s="49">
        <v>46</v>
      </c>
      <c r="E17" s="109">
        <v>0</v>
      </c>
      <c r="F17" s="109">
        <f>D17*E17</f>
        <v>0</v>
      </c>
    </row>
    <row r="18" spans="1:6" s="6" customFormat="1" ht="13">
      <c r="A18" s="50"/>
      <c r="B18" s="55"/>
      <c r="C18" s="52"/>
      <c r="D18" s="52"/>
      <c r="E18" s="110"/>
      <c r="F18" s="110"/>
    </row>
    <row r="19" spans="1:6" s="6" customFormat="1" ht="13">
      <c r="A19" s="79" t="s">
        <v>59</v>
      </c>
      <c r="B19" s="70" t="s">
        <v>147</v>
      </c>
      <c r="C19" s="52"/>
      <c r="D19" s="52"/>
      <c r="E19" s="110"/>
      <c r="F19" s="110"/>
    </row>
    <row r="20" spans="1:6" s="6" customFormat="1" ht="26">
      <c r="A20" s="79"/>
      <c r="B20" s="70" t="s">
        <v>620</v>
      </c>
      <c r="C20" s="52"/>
      <c r="D20" s="52"/>
      <c r="E20" s="110"/>
      <c r="F20" s="110"/>
    </row>
    <row r="21" spans="1:6" s="6" customFormat="1" ht="13">
      <c r="A21" s="79"/>
      <c r="B21" s="70"/>
      <c r="C21" s="52"/>
      <c r="D21" s="52"/>
      <c r="E21" s="110"/>
      <c r="F21" s="110"/>
    </row>
    <row r="22" spans="1:6" s="6" customFormat="1" ht="212.5">
      <c r="A22" s="80" t="s">
        <v>98</v>
      </c>
      <c r="B22" s="44" t="s">
        <v>685</v>
      </c>
      <c r="C22" s="49" t="s">
        <v>6</v>
      </c>
      <c r="D22" s="49">
        <v>1</v>
      </c>
      <c r="E22" s="109">
        <v>0</v>
      </c>
      <c r="F22" s="109">
        <f>D22*E22</f>
        <v>0</v>
      </c>
    </row>
    <row r="23" spans="1:6" s="6" customFormat="1" ht="13">
      <c r="A23" s="81"/>
      <c r="B23" s="55"/>
      <c r="C23" s="52"/>
      <c r="D23" s="52"/>
      <c r="E23" s="110"/>
      <c r="F23" s="110"/>
    </row>
    <row r="24" spans="1:6" s="6" customFormat="1" ht="25">
      <c r="A24" s="80" t="s">
        <v>111</v>
      </c>
      <c r="B24" s="59" t="s">
        <v>287</v>
      </c>
      <c r="C24" s="49" t="s">
        <v>255</v>
      </c>
      <c r="D24" s="49">
        <v>6</v>
      </c>
      <c r="E24" s="109">
        <v>0</v>
      </c>
      <c r="F24" s="109">
        <f>D24*E24</f>
        <v>0</v>
      </c>
    </row>
    <row r="25" spans="1:6" s="6" customFormat="1" ht="13">
      <c r="A25" s="81"/>
      <c r="B25" s="55"/>
      <c r="C25" s="52"/>
      <c r="D25" s="52"/>
      <c r="E25" s="110"/>
      <c r="F25" s="110"/>
    </row>
    <row r="26" spans="1:6" s="6" customFormat="1" ht="13">
      <c r="A26" s="79" t="s">
        <v>283</v>
      </c>
      <c r="B26" s="70" t="s">
        <v>286</v>
      </c>
      <c r="C26" s="52"/>
      <c r="D26" s="52"/>
      <c r="E26" s="110"/>
      <c r="F26" s="110"/>
    </row>
    <row r="27" spans="1:6" s="6" customFormat="1" ht="26">
      <c r="A27" s="79"/>
      <c r="B27" s="70" t="s">
        <v>620</v>
      </c>
      <c r="C27" s="52"/>
      <c r="D27" s="52"/>
      <c r="E27" s="110"/>
      <c r="F27" s="110"/>
    </row>
    <row r="28" spans="1:6" s="6" customFormat="1" ht="13">
      <c r="A28" s="79"/>
      <c r="B28" s="70"/>
      <c r="C28" s="52"/>
      <c r="D28" s="52"/>
      <c r="E28" s="110"/>
      <c r="F28" s="110"/>
    </row>
    <row r="29" spans="1:6" s="6" customFormat="1" ht="137.5">
      <c r="A29" s="80" t="s">
        <v>284</v>
      </c>
      <c r="B29" s="44" t="s">
        <v>686</v>
      </c>
      <c r="C29" s="49" t="s">
        <v>6</v>
      </c>
      <c r="D29" s="49">
        <v>1</v>
      </c>
      <c r="E29" s="109">
        <v>0</v>
      </c>
      <c r="F29" s="109">
        <f>D29*E29</f>
        <v>0</v>
      </c>
    </row>
    <row r="30" spans="1:6" s="6" customFormat="1" ht="13">
      <c r="A30" s="81"/>
      <c r="B30" s="55"/>
      <c r="C30" s="52"/>
      <c r="D30" s="52"/>
      <c r="E30" s="110"/>
      <c r="F30" s="110"/>
    </row>
    <row r="31" spans="1:6" s="6" customFormat="1" ht="25">
      <c r="A31" s="80" t="s">
        <v>285</v>
      </c>
      <c r="B31" s="59" t="s">
        <v>287</v>
      </c>
      <c r="C31" s="49" t="s">
        <v>255</v>
      </c>
      <c r="D31" s="49">
        <v>6</v>
      </c>
      <c r="E31" s="109">
        <v>0</v>
      </c>
      <c r="F31" s="109">
        <f>D31*E31</f>
        <v>0</v>
      </c>
    </row>
    <row r="32" spans="1:6" s="6" customFormat="1" ht="13">
      <c r="A32" s="81"/>
      <c r="B32" s="55"/>
      <c r="C32" s="52"/>
      <c r="D32" s="52"/>
      <c r="E32" s="110"/>
      <c r="F32" s="110"/>
    </row>
    <row r="33" spans="1:6" s="6" customFormat="1" ht="13">
      <c r="A33" s="79" t="s">
        <v>60</v>
      </c>
      <c r="B33" s="70" t="s">
        <v>150</v>
      </c>
      <c r="C33" s="46"/>
      <c r="D33" s="46"/>
      <c r="E33" s="111"/>
      <c r="F33" s="111"/>
    </row>
    <row r="34" spans="1:6" s="6" customFormat="1" ht="26">
      <c r="A34" s="79"/>
      <c r="B34" s="70" t="s">
        <v>620</v>
      </c>
      <c r="C34" s="46"/>
      <c r="D34" s="46"/>
      <c r="E34" s="111"/>
      <c r="F34" s="111"/>
    </row>
    <row r="35" spans="1:6" s="6" customFormat="1" ht="13">
      <c r="A35" s="79"/>
      <c r="B35" s="70"/>
      <c r="C35" s="46"/>
      <c r="D35" s="46"/>
      <c r="E35" s="111"/>
      <c r="F35" s="111"/>
    </row>
    <row r="36" spans="1:6" s="6" customFormat="1" ht="100">
      <c r="A36" s="80" t="s">
        <v>99</v>
      </c>
      <c r="B36" s="44" t="s">
        <v>472</v>
      </c>
      <c r="C36" s="49" t="s">
        <v>6</v>
      </c>
      <c r="D36" s="49">
        <v>1</v>
      </c>
      <c r="E36" s="109">
        <v>0</v>
      </c>
      <c r="F36" s="109">
        <f>D36*E36</f>
        <v>0</v>
      </c>
    </row>
    <row r="37" spans="1:6" s="6" customFormat="1" ht="13">
      <c r="A37" s="79"/>
      <c r="B37" s="70"/>
      <c r="C37" s="52"/>
      <c r="D37" s="52"/>
      <c r="E37" s="110"/>
      <c r="F37" s="110"/>
    </row>
    <row r="38" spans="1:6" s="6" customFormat="1" ht="200">
      <c r="A38" s="80" t="s">
        <v>100</v>
      </c>
      <c r="B38" s="44" t="s">
        <v>687</v>
      </c>
      <c r="C38" s="49" t="s">
        <v>6</v>
      </c>
      <c r="D38" s="49">
        <v>1</v>
      </c>
      <c r="E38" s="109">
        <v>0</v>
      </c>
      <c r="F38" s="109">
        <f>D38*E38</f>
        <v>0</v>
      </c>
    </row>
    <row r="39" spans="1:6" s="6" customFormat="1" ht="13">
      <c r="A39" s="81"/>
      <c r="B39" s="51"/>
      <c r="C39" s="52"/>
      <c r="D39" s="52"/>
      <c r="E39" s="110"/>
      <c r="F39" s="110"/>
    </row>
    <row r="40" spans="1:6" s="6" customFormat="1" ht="25">
      <c r="A40" s="80" t="s">
        <v>101</v>
      </c>
      <c r="B40" s="59" t="s">
        <v>288</v>
      </c>
      <c r="C40" s="49" t="s">
        <v>255</v>
      </c>
      <c r="D40" s="49">
        <v>6</v>
      </c>
      <c r="E40" s="109">
        <v>0</v>
      </c>
      <c r="F40" s="109">
        <f>D40*E40</f>
        <v>0</v>
      </c>
    </row>
    <row r="41" spans="1:6" s="6" customFormat="1" ht="13">
      <c r="A41" s="81"/>
      <c r="B41" s="51"/>
      <c r="C41" s="52"/>
      <c r="D41" s="52"/>
      <c r="E41" s="110"/>
      <c r="F41" s="110"/>
    </row>
    <row r="42" spans="1:6" s="6" customFormat="1" ht="13">
      <c r="A42" s="79" t="s">
        <v>68</v>
      </c>
      <c r="B42" s="70" t="s">
        <v>139</v>
      </c>
      <c r="C42" s="46"/>
      <c r="D42" s="46"/>
      <c r="E42" s="111"/>
      <c r="F42" s="111"/>
    </row>
    <row r="43" spans="1:6" s="6" customFormat="1" ht="26">
      <c r="A43" s="79"/>
      <c r="B43" s="70" t="s">
        <v>620</v>
      </c>
      <c r="C43" s="46"/>
      <c r="D43" s="46"/>
      <c r="E43" s="111"/>
      <c r="F43" s="111"/>
    </row>
    <row r="44" spans="1:6" s="6" customFormat="1" ht="13">
      <c r="A44" s="79"/>
      <c r="B44" s="70"/>
      <c r="C44" s="46"/>
      <c r="D44" s="46"/>
      <c r="E44" s="111"/>
      <c r="F44" s="111"/>
    </row>
    <row r="45" spans="1:6" s="6" customFormat="1" ht="312.5">
      <c r="A45" s="79" t="s">
        <v>112</v>
      </c>
      <c r="B45" s="45" t="s">
        <v>289</v>
      </c>
      <c r="C45" s="46" t="s">
        <v>6</v>
      </c>
      <c r="D45" s="46">
        <v>1</v>
      </c>
      <c r="E45" s="111">
        <v>0</v>
      </c>
      <c r="F45" s="111">
        <f>D45*E45</f>
        <v>0</v>
      </c>
    </row>
    <row r="46" spans="1:6" s="6" customFormat="1" ht="262.5">
      <c r="A46" s="80"/>
      <c r="B46" s="44" t="s">
        <v>688</v>
      </c>
      <c r="C46" s="49"/>
      <c r="D46" s="49"/>
      <c r="E46" s="109"/>
      <c r="F46" s="109"/>
    </row>
    <row r="47" spans="1:6" s="6" customFormat="1" ht="13">
      <c r="A47" s="79"/>
      <c r="B47" s="56"/>
      <c r="C47" s="46"/>
      <c r="D47" s="46"/>
      <c r="E47" s="111"/>
      <c r="F47" s="111"/>
    </row>
    <row r="48" spans="1:6" s="6" customFormat="1" ht="25">
      <c r="A48" s="80" t="s">
        <v>113</v>
      </c>
      <c r="B48" s="90" t="s">
        <v>643</v>
      </c>
      <c r="C48" s="49" t="s">
        <v>53</v>
      </c>
      <c r="D48" s="49">
        <v>1</v>
      </c>
      <c r="E48" s="109">
        <v>0</v>
      </c>
      <c r="F48" s="109">
        <f>D48*E48</f>
        <v>0</v>
      </c>
    </row>
    <row r="49" spans="1:6" s="6" customFormat="1" ht="13">
      <c r="A49" s="79"/>
      <c r="B49" s="70"/>
      <c r="C49" s="52"/>
      <c r="D49" s="52"/>
      <c r="E49" s="110"/>
      <c r="F49" s="110"/>
    </row>
    <row r="50" spans="1:6" s="6" customFormat="1" ht="13">
      <c r="A50" s="80" t="s">
        <v>114</v>
      </c>
      <c r="B50" s="90" t="s">
        <v>644</v>
      </c>
      <c r="C50" s="49" t="s">
        <v>53</v>
      </c>
      <c r="D50" s="49">
        <v>1</v>
      </c>
      <c r="E50" s="109">
        <v>0</v>
      </c>
      <c r="F50" s="109">
        <f>D50*E50</f>
        <v>0</v>
      </c>
    </row>
    <row r="51" spans="1:6" s="6" customFormat="1" ht="13">
      <c r="A51" s="79"/>
      <c r="B51" s="70"/>
      <c r="C51" s="52"/>
      <c r="D51" s="52"/>
      <c r="E51" s="110"/>
      <c r="F51" s="110"/>
    </row>
    <row r="52" spans="1:6" s="6" customFormat="1" ht="62.5">
      <c r="A52" s="79" t="s">
        <v>115</v>
      </c>
      <c r="B52" s="58" t="s">
        <v>424</v>
      </c>
      <c r="C52" s="27"/>
      <c r="D52" s="27"/>
      <c r="E52" s="100"/>
      <c r="F52" s="100"/>
    </row>
    <row r="53" spans="1:6" s="6" customFormat="1" ht="13">
      <c r="A53" s="79" t="s">
        <v>290</v>
      </c>
      <c r="B53" s="87" t="s">
        <v>321</v>
      </c>
      <c r="C53" s="46" t="s">
        <v>67</v>
      </c>
      <c r="D53" s="46">
        <v>100</v>
      </c>
      <c r="E53" s="111">
        <v>0</v>
      </c>
      <c r="F53" s="111">
        <f t="shared" ref="F53:F57" si="0">D53*E53</f>
        <v>0</v>
      </c>
    </row>
    <row r="54" spans="1:6" s="6" customFormat="1" ht="13">
      <c r="A54" s="79" t="s">
        <v>291</v>
      </c>
      <c r="B54" s="87" t="s">
        <v>262</v>
      </c>
      <c r="C54" s="46" t="s">
        <v>67</v>
      </c>
      <c r="D54" s="46">
        <v>50</v>
      </c>
      <c r="E54" s="111">
        <v>0</v>
      </c>
      <c r="F54" s="111">
        <f t="shared" si="0"/>
        <v>0</v>
      </c>
    </row>
    <row r="55" spans="1:6" s="6" customFormat="1" ht="13">
      <c r="A55" s="79" t="s">
        <v>292</v>
      </c>
      <c r="B55" s="87" t="s">
        <v>263</v>
      </c>
      <c r="C55" s="46" t="s">
        <v>67</v>
      </c>
      <c r="D55" s="46">
        <v>40</v>
      </c>
      <c r="E55" s="111">
        <v>0</v>
      </c>
      <c r="F55" s="111">
        <f t="shared" si="0"/>
        <v>0</v>
      </c>
    </row>
    <row r="56" spans="1:6" s="6" customFormat="1" ht="13">
      <c r="A56" s="79" t="s">
        <v>293</v>
      </c>
      <c r="B56" s="87" t="s">
        <v>264</v>
      </c>
      <c r="C56" s="46" t="s">
        <v>67</v>
      </c>
      <c r="D56" s="46">
        <v>40</v>
      </c>
      <c r="E56" s="111">
        <v>0</v>
      </c>
      <c r="F56" s="111">
        <f t="shared" si="0"/>
        <v>0</v>
      </c>
    </row>
    <row r="57" spans="1:6" s="6" customFormat="1" ht="13">
      <c r="A57" s="80" t="s">
        <v>294</v>
      </c>
      <c r="B57" s="74" t="s">
        <v>265</v>
      </c>
      <c r="C57" s="49" t="s">
        <v>67</v>
      </c>
      <c r="D57" s="49">
        <v>40</v>
      </c>
      <c r="E57" s="109">
        <v>0</v>
      </c>
      <c r="F57" s="109">
        <f t="shared" si="0"/>
        <v>0</v>
      </c>
    </row>
    <row r="58" spans="1:6" s="6" customFormat="1" ht="13">
      <c r="A58" s="79"/>
      <c r="B58" s="55"/>
      <c r="C58" s="52"/>
      <c r="D58" s="52"/>
      <c r="E58" s="110"/>
      <c r="F58" s="110"/>
    </row>
    <row r="59" spans="1:6" s="6" customFormat="1" ht="25">
      <c r="A59" s="79" t="s">
        <v>116</v>
      </c>
      <c r="B59" s="88" t="s">
        <v>267</v>
      </c>
      <c r="C59" s="27"/>
      <c r="D59" s="27"/>
      <c r="E59" s="100"/>
      <c r="F59" s="100"/>
    </row>
    <row r="60" spans="1:6" s="6" customFormat="1" ht="13">
      <c r="A60" s="79" t="s">
        <v>295</v>
      </c>
      <c r="B60" s="87" t="s">
        <v>268</v>
      </c>
      <c r="C60" s="46" t="s">
        <v>67</v>
      </c>
      <c r="D60" s="46">
        <v>15</v>
      </c>
      <c r="E60" s="111">
        <v>0</v>
      </c>
      <c r="F60" s="111">
        <f>D60*E60</f>
        <v>0</v>
      </c>
    </row>
    <row r="61" spans="1:6" s="6" customFormat="1" ht="13">
      <c r="A61" s="80" t="s">
        <v>296</v>
      </c>
      <c r="B61" s="74" t="s">
        <v>269</v>
      </c>
      <c r="C61" s="49" t="s">
        <v>67</v>
      </c>
      <c r="D61" s="49">
        <v>10</v>
      </c>
      <c r="E61" s="109">
        <v>0</v>
      </c>
      <c r="F61" s="109">
        <f>D61*E61</f>
        <v>0</v>
      </c>
    </row>
    <row r="62" spans="1:6" s="6" customFormat="1" ht="13">
      <c r="A62" s="79"/>
      <c r="B62" s="55"/>
      <c r="C62" s="52"/>
      <c r="D62" s="52"/>
      <c r="E62" s="110"/>
      <c r="F62" s="110"/>
    </row>
    <row r="63" spans="1:6" s="6" customFormat="1" ht="50">
      <c r="A63" s="80" t="s">
        <v>122</v>
      </c>
      <c r="B63" s="44" t="s">
        <v>274</v>
      </c>
      <c r="C63" s="49" t="s">
        <v>6</v>
      </c>
      <c r="D63" s="49">
        <v>1</v>
      </c>
      <c r="E63" s="109">
        <v>0</v>
      </c>
      <c r="F63" s="109">
        <f>D63*E63</f>
        <v>0</v>
      </c>
    </row>
    <row r="64" spans="1:6" s="6" customFormat="1" ht="13">
      <c r="A64" s="79"/>
      <c r="B64" s="55"/>
      <c r="C64" s="52"/>
      <c r="D64" s="52"/>
      <c r="E64" s="110"/>
      <c r="F64" s="110"/>
    </row>
    <row r="65" spans="1:6" s="6" customFormat="1" ht="75">
      <c r="A65" s="80" t="s">
        <v>297</v>
      </c>
      <c r="B65" s="44" t="s">
        <v>649</v>
      </c>
      <c r="C65" s="49" t="s">
        <v>67</v>
      </c>
      <c r="D65" s="49">
        <v>20</v>
      </c>
      <c r="E65" s="109">
        <v>0</v>
      </c>
      <c r="F65" s="109">
        <f>D65*E65</f>
        <v>0</v>
      </c>
    </row>
    <row r="66" spans="1:6" s="6" customFormat="1" ht="13">
      <c r="A66" s="79"/>
      <c r="B66" s="55"/>
      <c r="C66" s="52"/>
      <c r="D66" s="52"/>
      <c r="E66" s="110"/>
      <c r="F66" s="110"/>
    </row>
    <row r="67" spans="1:6" s="6" customFormat="1" ht="37.5">
      <c r="A67" s="80" t="s">
        <v>298</v>
      </c>
      <c r="B67" s="57" t="s">
        <v>270</v>
      </c>
      <c r="C67" s="49" t="s">
        <v>67</v>
      </c>
      <c r="D67" s="49">
        <v>20</v>
      </c>
      <c r="E67" s="109">
        <v>0</v>
      </c>
      <c r="F67" s="109">
        <f t="shared" ref="F67" si="1">D67*E67</f>
        <v>0</v>
      </c>
    </row>
    <row r="68" spans="1:6" s="6" customFormat="1" ht="13">
      <c r="A68" s="81"/>
      <c r="B68" s="55"/>
      <c r="C68" s="52"/>
      <c r="D68" s="52"/>
      <c r="E68" s="110"/>
      <c r="F68" s="110"/>
    </row>
    <row r="69" spans="1:6" s="6" customFormat="1" ht="25">
      <c r="A69" s="80" t="s">
        <v>300</v>
      </c>
      <c r="B69" s="44" t="s">
        <v>299</v>
      </c>
      <c r="C69" s="49" t="s">
        <v>53</v>
      </c>
      <c r="D69" s="49">
        <v>1</v>
      </c>
      <c r="E69" s="109">
        <v>0</v>
      </c>
      <c r="F69" s="109">
        <f t="shared" ref="F69" si="2">D69*E69</f>
        <v>0</v>
      </c>
    </row>
    <row r="70" spans="1:6" s="6" customFormat="1" ht="13">
      <c r="A70" s="81"/>
      <c r="B70" s="55"/>
      <c r="C70" s="52"/>
      <c r="D70" s="52"/>
      <c r="E70" s="110"/>
      <c r="F70" s="110"/>
    </row>
    <row r="71" spans="1:6" s="6" customFormat="1" ht="37.5">
      <c r="A71" s="80" t="s">
        <v>301</v>
      </c>
      <c r="B71" s="57" t="s">
        <v>645</v>
      </c>
      <c r="C71" s="49" t="s">
        <v>6</v>
      </c>
      <c r="D71" s="49">
        <v>1</v>
      </c>
      <c r="E71" s="109">
        <v>0</v>
      </c>
      <c r="F71" s="109">
        <f t="shared" ref="F71" si="3">D71*E71</f>
        <v>0</v>
      </c>
    </row>
    <row r="72" spans="1:6" s="6" customFormat="1" ht="13">
      <c r="A72" s="81"/>
      <c r="B72" s="51"/>
      <c r="C72" s="52"/>
      <c r="D72" s="52"/>
      <c r="E72" s="110"/>
      <c r="F72" s="110"/>
    </row>
    <row r="73" spans="1:6" s="6" customFormat="1" ht="62.5">
      <c r="A73" s="80" t="s">
        <v>302</v>
      </c>
      <c r="B73" s="57" t="s">
        <v>648</v>
      </c>
      <c r="C73" s="49" t="s">
        <v>6</v>
      </c>
      <c r="D73" s="49">
        <v>1</v>
      </c>
      <c r="E73" s="109">
        <v>0</v>
      </c>
      <c r="F73" s="109">
        <f t="shared" ref="F73" si="4">D73*E73</f>
        <v>0</v>
      </c>
    </row>
    <row r="74" spans="1:6" s="6" customFormat="1" ht="13">
      <c r="A74" s="81"/>
      <c r="B74" s="55"/>
      <c r="C74" s="52"/>
      <c r="D74" s="52"/>
      <c r="E74" s="110"/>
      <c r="F74" s="110"/>
    </row>
    <row r="75" spans="1:6" s="5" customFormat="1">
      <c r="A75" s="79" t="s">
        <v>303</v>
      </c>
      <c r="B75" s="70" t="s">
        <v>632</v>
      </c>
      <c r="C75" s="27"/>
      <c r="D75" s="27"/>
      <c r="E75" s="100"/>
      <c r="F75" s="100"/>
    </row>
    <row r="76" spans="1:6" s="5" customFormat="1">
      <c r="A76" s="79"/>
      <c r="B76" s="70"/>
      <c r="C76" s="27"/>
      <c r="D76" s="27"/>
      <c r="E76" s="100"/>
      <c r="F76" s="100"/>
    </row>
    <row r="77" spans="1:6" s="5" customFormat="1" ht="87.5">
      <c r="A77" s="80" t="s">
        <v>304</v>
      </c>
      <c r="B77" s="44" t="s">
        <v>151</v>
      </c>
      <c r="C77" s="49" t="s">
        <v>67</v>
      </c>
      <c r="D77" s="49">
        <v>20</v>
      </c>
      <c r="E77" s="109">
        <v>0</v>
      </c>
      <c r="F77" s="109">
        <f>D77*E77</f>
        <v>0</v>
      </c>
    </row>
    <row r="78" spans="1:6" s="5" customFormat="1">
      <c r="A78" s="79"/>
      <c r="B78" s="70"/>
      <c r="C78" s="27"/>
      <c r="D78" s="27"/>
      <c r="E78" s="100"/>
      <c r="F78" s="100"/>
    </row>
    <row r="79" spans="1:6" s="5" customFormat="1" ht="62.5">
      <c r="A79" s="80" t="s">
        <v>305</v>
      </c>
      <c r="B79" s="44" t="s">
        <v>511</v>
      </c>
      <c r="C79" s="49" t="s">
        <v>53</v>
      </c>
      <c r="D79" s="49">
        <v>2</v>
      </c>
      <c r="E79" s="109">
        <v>0</v>
      </c>
      <c r="F79" s="109">
        <f>D79*E79</f>
        <v>0</v>
      </c>
    </row>
    <row r="80" spans="1:6" s="5" customFormat="1">
      <c r="A80" s="79"/>
      <c r="B80" s="70"/>
      <c r="C80" s="27"/>
      <c r="D80" s="27"/>
      <c r="E80" s="100"/>
      <c r="F80" s="100"/>
    </row>
    <row r="81" spans="1:7" s="5" customFormat="1" ht="62.5">
      <c r="A81" s="80" t="s">
        <v>306</v>
      </c>
      <c r="B81" s="44" t="s">
        <v>512</v>
      </c>
      <c r="C81" s="49" t="s">
        <v>53</v>
      </c>
      <c r="D81" s="49">
        <v>2</v>
      </c>
      <c r="E81" s="109">
        <v>0</v>
      </c>
      <c r="F81" s="109">
        <f>D81*E81</f>
        <v>0</v>
      </c>
    </row>
    <row r="82" spans="1:7" s="5" customFormat="1">
      <c r="A82" s="79"/>
      <c r="B82" s="70"/>
      <c r="C82" s="27"/>
      <c r="D82" s="27"/>
      <c r="E82" s="100"/>
      <c r="F82" s="100"/>
    </row>
    <row r="83" spans="1:7" s="5" customFormat="1" ht="37.5">
      <c r="A83" s="80" t="s">
        <v>307</v>
      </c>
      <c r="B83" s="44" t="s">
        <v>513</v>
      </c>
      <c r="C83" s="49" t="s">
        <v>53</v>
      </c>
      <c r="D83" s="49">
        <v>4</v>
      </c>
      <c r="E83" s="109">
        <v>0</v>
      </c>
      <c r="F83" s="109">
        <f>D83*E83</f>
        <v>0</v>
      </c>
    </row>
    <row r="84" spans="1:7" s="5" customFormat="1">
      <c r="A84" s="79"/>
      <c r="B84" s="70"/>
      <c r="C84" s="27"/>
      <c r="D84" s="27"/>
      <c r="E84" s="100"/>
      <c r="F84" s="100"/>
    </row>
    <row r="85" spans="1:7" s="5" customFormat="1" ht="25">
      <c r="A85" s="80" t="s">
        <v>308</v>
      </c>
      <c r="B85" s="44" t="s">
        <v>514</v>
      </c>
      <c r="C85" s="49" t="s">
        <v>67</v>
      </c>
      <c r="D85" s="49">
        <v>10</v>
      </c>
      <c r="E85" s="109">
        <v>0</v>
      </c>
      <c r="F85" s="109">
        <f>D85*E85</f>
        <v>0</v>
      </c>
    </row>
    <row r="86" spans="1:7" s="5" customFormat="1">
      <c r="A86" s="79"/>
      <c r="B86" s="70"/>
      <c r="C86" s="27"/>
      <c r="D86" s="27"/>
      <c r="E86" s="100"/>
      <c r="F86" s="100"/>
    </row>
    <row r="87" spans="1:7" s="5" customFormat="1" ht="37.5">
      <c r="A87" s="80" t="s">
        <v>425</v>
      </c>
      <c r="B87" s="44" t="s">
        <v>516</v>
      </c>
      <c r="C87" s="49" t="s">
        <v>67</v>
      </c>
      <c r="D87" s="49">
        <v>10</v>
      </c>
      <c r="E87" s="109">
        <v>0</v>
      </c>
      <c r="F87" s="109">
        <f>D87*E87</f>
        <v>0</v>
      </c>
    </row>
    <row r="88" spans="1:7" s="5" customFormat="1">
      <c r="A88" s="79"/>
      <c r="B88" s="70"/>
      <c r="C88" s="27"/>
      <c r="D88" s="27"/>
      <c r="E88" s="100"/>
      <c r="F88" s="100"/>
    </row>
    <row r="89" spans="1:7" s="5" customFormat="1" ht="87.5">
      <c r="A89" s="80" t="s">
        <v>523</v>
      </c>
      <c r="B89" s="44" t="s">
        <v>517</v>
      </c>
      <c r="C89" s="49" t="s">
        <v>518</v>
      </c>
      <c r="D89" s="49">
        <v>20</v>
      </c>
      <c r="E89" s="109">
        <v>0</v>
      </c>
      <c r="F89" s="109">
        <f>D89*E89</f>
        <v>0</v>
      </c>
    </row>
    <row r="90" spans="1:7" s="5" customFormat="1">
      <c r="A90" s="79"/>
      <c r="B90" s="70"/>
      <c r="C90" s="27"/>
      <c r="D90" s="27"/>
      <c r="E90" s="29"/>
      <c r="F90" s="100"/>
    </row>
    <row r="91" spans="1:7" s="5" customFormat="1">
      <c r="A91" s="76" t="str">
        <f>A2</f>
        <v>2.</v>
      </c>
      <c r="B91" s="75" t="s">
        <v>146</v>
      </c>
      <c r="C91" s="24"/>
      <c r="D91" s="24"/>
      <c r="E91" s="25"/>
      <c r="F91" s="112">
        <f>SUM(F15:F90)</f>
        <v>0</v>
      </c>
    </row>
    <row r="92" spans="1:7" s="5" customFormat="1">
      <c r="A92" s="12"/>
      <c r="B92" s="11"/>
      <c r="C92" s="8"/>
      <c r="D92" s="10"/>
      <c r="E92" s="21"/>
      <c r="F92" s="48"/>
    </row>
    <row r="93" spans="1:7">
      <c r="E93" s="38"/>
      <c r="F93" s="47"/>
    </row>
    <row r="94" spans="1:7">
      <c r="B94" s="14"/>
      <c r="C94" s="14"/>
      <c r="D94" s="14"/>
      <c r="F94" s="13"/>
    </row>
    <row r="95" spans="1:7">
      <c r="B95" s="14"/>
      <c r="C95" s="15"/>
      <c r="D95" s="15"/>
      <c r="F95" s="7"/>
    </row>
    <row r="96" spans="1:7" s="3" customFormat="1">
      <c r="A96" s="1"/>
      <c r="B96" s="14"/>
      <c r="C96" s="15"/>
      <c r="D96" s="15"/>
      <c r="G96" s="4"/>
    </row>
    <row r="97" spans="1:7" s="3" customFormat="1">
      <c r="A97" s="1"/>
      <c r="B97" s="14"/>
      <c r="C97" s="15"/>
      <c r="D97" s="15"/>
      <c r="G97" s="4"/>
    </row>
    <row r="98" spans="1:7" s="3" customFormat="1">
      <c r="A98" s="16"/>
      <c r="B98" s="4"/>
      <c r="C98" s="23"/>
      <c r="D98" s="20"/>
      <c r="G98" s="4"/>
    </row>
    <row r="99" spans="1:7" s="3" customFormat="1">
      <c r="A99" s="16"/>
      <c r="B99" s="4"/>
      <c r="C99" s="23"/>
      <c r="D99" s="20"/>
      <c r="G99" s="4"/>
    </row>
    <row r="100" spans="1:7" s="3" customFormat="1">
      <c r="A100" s="16"/>
      <c r="B100" s="4"/>
      <c r="C100" s="23"/>
      <c r="D100" s="20"/>
      <c r="G100" s="4"/>
    </row>
    <row r="101" spans="1:7" s="3" customFormat="1">
      <c r="A101" s="16"/>
      <c r="B101" s="4"/>
      <c r="C101" s="23"/>
      <c r="D101" s="20"/>
      <c r="G101" s="4"/>
    </row>
    <row r="102" spans="1:7" s="3" customFormat="1">
      <c r="A102" s="16"/>
      <c r="B102" s="4"/>
      <c r="C102" s="23"/>
      <c r="D102" s="20"/>
      <c r="G102" s="4"/>
    </row>
    <row r="103" spans="1:7" s="3" customFormat="1">
      <c r="A103" s="16"/>
      <c r="B103" s="4"/>
      <c r="C103" s="23"/>
      <c r="D103" s="20"/>
      <c r="G103" s="4"/>
    </row>
    <row r="104" spans="1:7" s="3" customFormat="1">
      <c r="A104" s="16"/>
      <c r="B104" s="4"/>
      <c r="C104" s="23"/>
      <c r="D104" s="20"/>
      <c r="G104" s="4"/>
    </row>
    <row r="105" spans="1:7" s="3" customFormat="1">
      <c r="A105" s="1"/>
      <c r="B105" s="39"/>
      <c r="C105" s="40"/>
      <c r="D105" s="18"/>
      <c r="E105" s="7"/>
      <c r="G105" s="4"/>
    </row>
    <row r="106" spans="1:7" s="3" customFormat="1">
      <c r="A106" s="1"/>
      <c r="B106" s="17"/>
      <c r="C106" s="17"/>
      <c r="D106" s="17"/>
      <c r="E106" s="7"/>
      <c r="G106" s="4"/>
    </row>
    <row r="107" spans="1:7" s="3" customFormat="1">
      <c r="A107" s="1"/>
      <c r="B107" s="17"/>
      <c r="C107" s="21"/>
      <c r="D107" s="19"/>
      <c r="E107" s="7"/>
      <c r="G107" s="4"/>
    </row>
    <row r="108" spans="1:7" s="3" customFormat="1">
      <c r="A108" s="1"/>
      <c r="B108" s="17"/>
      <c r="C108" s="21"/>
      <c r="D108" s="19"/>
      <c r="G108" s="4"/>
    </row>
    <row r="109" spans="1:7" s="3" customFormat="1">
      <c r="A109" s="1"/>
      <c r="B109" s="17"/>
      <c r="C109" s="22"/>
      <c r="D109" s="18"/>
      <c r="G109" s="4"/>
    </row>
    <row r="110" spans="1:7" s="3" customFormat="1">
      <c r="A110" s="1"/>
      <c r="B110" s="15"/>
      <c r="C110" s="15"/>
      <c r="D110" s="15"/>
    </row>
  </sheetData>
  <pageMargins left="0.25" right="0.25" top="0.75" bottom="0.75" header="0.3" footer="0.3"/>
  <pageSetup paperSize="9" scale="88" fitToHeight="0" orientation="portrait" r:id="rId1"/>
  <headerFooter alignWithMargins="0"/>
  <rowBreaks count="5" manualBreakCount="5">
    <brk id="16" max="5" man="1"/>
    <brk id="32" max="5" man="1"/>
    <brk id="45" max="5" man="1"/>
    <brk id="69" max="5" man="1"/>
    <brk id="8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G167"/>
  <sheetViews>
    <sheetView view="pageBreakPreview" zoomScaleNormal="100" zoomScaleSheetLayoutView="100" zoomScalePageLayoutView="70" workbookViewId="0">
      <pane xSplit="6" ySplit="4" topLeftCell="G131" activePane="bottomRight" state="frozen"/>
      <selection pane="topRight" activeCell="G1" sqref="G1"/>
      <selection pane="bottomLeft" activeCell="A10" sqref="A10"/>
      <selection pane="bottomRight" activeCell="G9" sqref="G9"/>
    </sheetView>
  </sheetViews>
  <sheetFormatPr defaultColWidth="9.1796875" defaultRowHeight="14"/>
  <cols>
    <col min="1" max="1" width="8.26953125" style="1" bestFit="1" customWidth="1"/>
    <col min="2" max="2" width="53.81640625" style="4" customWidth="1"/>
    <col min="3" max="3" width="11.1796875" style="2" customWidth="1"/>
    <col min="4" max="4" width="9.54296875" style="2" customWidth="1"/>
    <col min="5" max="5" width="15.54296875" style="122" bestFit="1" customWidth="1"/>
    <col min="6" max="6" width="15.81640625" style="122" bestFit="1" customWidth="1"/>
    <col min="7" max="7" width="10.1796875" style="4" bestFit="1" customWidth="1"/>
    <col min="8" max="16384" width="9.1796875" style="4"/>
  </cols>
  <sheetData>
    <row r="2" spans="1:7" ht="15.5">
      <c r="A2" s="77" t="s">
        <v>126</v>
      </c>
      <c r="B2" s="30" t="s">
        <v>152</v>
      </c>
      <c r="C2" s="28"/>
      <c r="D2" s="28"/>
      <c r="E2" s="114"/>
      <c r="F2" s="114"/>
    </row>
    <row r="3" spans="1:7" s="5" customFormat="1">
      <c r="A3" s="26"/>
      <c r="B3" s="32"/>
      <c r="C3" s="33"/>
      <c r="D3" s="33"/>
      <c r="E3" s="115"/>
      <c r="F3" s="115"/>
    </row>
    <row r="4" spans="1:7" s="6" customFormat="1" ht="23.25" customHeight="1">
      <c r="A4" s="35" t="s">
        <v>0</v>
      </c>
      <c r="B4" s="54" t="s">
        <v>1</v>
      </c>
      <c r="C4" s="36" t="s">
        <v>2</v>
      </c>
      <c r="D4" s="36" t="s">
        <v>3</v>
      </c>
      <c r="E4" s="116" t="s">
        <v>4</v>
      </c>
      <c r="F4" s="116" t="s">
        <v>5</v>
      </c>
    </row>
    <row r="5" spans="1:7" s="6" customFormat="1" ht="212.5">
      <c r="A5" s="50"/>
      <c r="B5" s="55" t="s">
        <v>77</v>
      </c>
      <c r="C5" s="52"/>
      <c r="D5" s="52"/>
      <c r="E5" s="110"/>
      <c r="F5" s="110"/>
    </row>
    <row r="6" spans="1:7" s="6" customFormat="1" ht="50">
      <c r="A6" s="50"/>
      <c r="B6" s="56" t="s">
        <v>78</v>
      </c>
      <c r="C6" s="56"/>
      <c r="D6" s="56"/>
      <c r="E6" s="117"/>
      <c r="F6" s="117"/>
      <c r="G6" s="56"/>
    </row>
    <row r="7" spans="1:7" s="6" customFormat="1" ht="25">
      <c r="A7" s="50"/>
      <c r="B7" s="56" t="s">
        <v>65</v>
      </c>
      <c r="C7" s="52"/>
      <c r="D7" s="52"/>
      <c r="E7" s="110"/>
      <c r="F7" s="110"/>
    </row>
    <row r="8" spans="1:7" s="6" customFormat="1" ht="62.5">
      <c r="A8" s="50"/>
      <c r="B8" s="56" t="s">
        <v>79</v>
      </c>
      <c r="C8" s="52"/>
      <c r="D8" s="52"/>
      <c r="E8" s="110"/>
      <c r="F8" s="110"/>
    </row>
    <row r="9" spans="1:7" s="6" customFormat="1" ht="137.5">
      <c r="A9" s="50"/>
      <c r="B9" s="55" t="s">
        <v>81</v>
      </c>
      <c r="C9" s="52"/>
      <c r="D9" s="52"/>
      <c r="E9" s="110"/>
      <c r="F9" s="110"/>
    </row>
    <row r="10" spans="1:7" s="6" customFormat="1" ht="63">
      <c r="A10" s="50"/>
      <c r="B10" s="55" t="s">
        <v>66</v>
      </c>
      <c r="C10" s="52"/>
      <c r="D10" s="52"/>
      <c r="E10" s="110"/>
      <c r="F10" s="110"/>
    </row>
    <row r="11" spans="1:7" s="6" customFormat="1" ht="25">
      <c r="A11" s="50"/>
      <c r="B11" s="55" t="s">
        <v>80</v>
      </c>
      <c r="C11" s="52"/>
      <c r="D11" s="52"/>
      <c r="E11" s="110"/>
      <c r="F11" s="110"/>
    </row>
    <row r="12" spans="1:7" s="6" customFormat="1" ht="13">
      <c r="A12" s="50"/>
      <c r="B12" s="55"/>
      <c r="C12" s="52"/>
      <c r="D12" s="52"/>
      <c r="E12" s="110"/>
      <c r="F12" s="110"/>
    </row>
    <row r="13" spans="1:7" s="6" customFormat="1" ht="13">
      <c r="A13" s="79" t="s">
        <v>61</v>
      </c>
      <c r="B13" s="70" t="s">
        <v>253</v>
      </c>
      <c r="C13" s="52"/>
      <c r="D13" s="52"/>
      <c r="E13" s="110"/>
      <c r="F13" s="110"/>
    </row>
    <row r="14" spans="1:7" s="6" customFormat="1" ht="13">
      <c r="A14" s="79"/>
      <c r="B14" s="70"/>
      <c r="C14" s="52"/>
      <c r="D14" s="52"/>
      <c r="E14" s="110"/>
      <c r="F14" s="110"/>
    </row>
    <row r="15" spans="1:7" s="6" customFormat="1" ht="87.5">
      <c r="A15" s="80" t="s">
        <v>102</v>
      </c>
      <c r="B15" s="44" t="s">
        <v>642</v>
      </c>
      <c r="C15" s="49" t="s">
        <v>6</v>
      </c>
      <c r="D15" s="49">
        <v>1</v>
      </c>
      <c r="E15" s="109">
        <v>0</v>
      </c>
      <c r="F15" s="109">
        <f>D15*E15</f>
        <v>0</v>
      </c>
    </row>
    <row r="16" spans="1:7" s="6" customFormat="1" ht="13">
      <c r="A16" s="50"/>
      <c r="B16" s="55"/>
      <c r="C16" s="52"/>
      <c r="D16" s="52"/>
      <c r="E16" s="110"/>
      <c r="F16" s="110"/>
    </row>
    <row r="17" spans="1:6" s="6" customFormat="1" ht="87.5">
      <c r="A17" s="80" t="s">
        <v>103</v>
      </c>
      <c r="B17" s="44" t="s">
        <v>311</v>
      </c>
      <c r="C17" s="49" t="s">
        <v>255</v>
      </c>
      <c r="D17" s="49">
        <v>30</v>
      </c>
      <c r="E17" s="109">
        <v>0</v>
      </c>
      <c r="F17" s="109">
        <f>D17*E17</f>
        <v>0</v>
      </c>
    </row>
    <row r="18" spans="1:6" s="6" customFormat="1" ht="13">
      <c r="A18" s="50"/>
      <c r="B18" s="55"/>
      <c r="C18" s="52"/>
      <c r="D18" s="52"/>
      <c r="E18" s="110"/>
      <c r="F18" s="110"/>
    </row>
    <row r="19" spans="1:6" s="6" customFormat="1" ht="13">
      <c r="A19" s="79" t="s">
        <v>62</v>
      </c>
      <c r="B19" s="70" t="s">
        <v>154</v>
      </c>
      <c r="C19" s="52"/>
      <c r="D19" s="52"/>
      <c r="E19" s="110"/>
      <c r="F19" s="110"/>
    </row>
    <row r="20" spans="1:6" s="6" customFormat="1" ht="26">
      <c r="A20" s="79"/>
      <c r="B20" s="70" t="s">
        <v>620</v>
      </c>
      <c r="C20" s="52"/>
      <c r="D20" s="52"/>
      <c r="E20" s="110"/>
      <c r="F20" s="110"/>
    </row>
    <row r="21" spans="1:6" s="6" customFormat="1" ht="13">
      <c r="A21" s="79"/>
      <c r="B21" s="70"/>
      <c r="C21" s="52"/>
      <c r="D21" s="52"/>
      <c r="E21" s="110"/>
      <c r="F21" s="110"/>
    </row>
    <row r="22" spans="1:6" s="6" customFormat="1" ht="62.5">
      <c r="A22" s="80" t="s">
        <v>104</v>
      </c>
      <c r="B22" s="44" t="s">
        <v>621</v>
      </c>
      <c r="C22" s="49" t="s">
        <v>6</v>
      </c>
      <c r="D22" s="49">
        <v>1</v>
      </c>
      <c r="E22" s="109">
        <v>0</v>
      </c>
      <c r="F22" s="109">
        <f>D22*E22</f>
        <v>0</v>
      </c>
    </row>
    <row r="23" spans="1:6" s="6" customFormat="1" ht="13">
      <c r="A23" s="79"/>
      <c r="B23" s="45"/>
      <c r="C23" s="46"/>
      <c r="D23" s="46"/>
      <c r="E23" s="111"/>
      <c r="F23" s="111"/>
    </row>
    <row r="24" spans="1:6" s="6" customFormat="1" ht="37.5">
      <c r="A24" s="80" t="s">
        <v>105</v>
      </c>
      <c r="B24" s="44" t="s">
        <v>156</v>
      </c>
      <c r="C24" s="49" t="s">
        <v>6</v>
      </c>
      <c r="D24" s="49">
        <v>1</v>
      </c>
      <c r="E24" s="109">
        <v>0</v>
      </c>
      <c r="F24" s="109">
        <f>D24*E24</f>
        <v>0</v>
      </c>
    </row>
    <row r="25" spans="1:6" s="6" customFormat="1" ht="13">
      <c r="A25" s="79"/>
      <c r="B25" s="45"/>
      <c r="C25" s="46"/>
      <c r="D25" s="46"/>
      <c r="E25" s="111"/>
      <c r="F25" s="111"/>
    </row>
    <row r="26" spans="1:6" s="6" customFormat="1" ht="337.5">
      <c r="A26" s="79" t="s">
        <v>106</v>
      </c>
      <c r="B26" s="45" t="s">
        <v>679</v>
      </c>
      <c r="C26" s="46"/>
      <c r="D26" s="46"/>
      <c r="E26" s="111"/>
      <c r="F26" s="111"/>
    </row>
    <row r="27" spans="1:6" s="6" customFormat="1" ht="325">
      <c r="A27" s="80"/>
      <c r="B27" s="74" t="s">
        <v>689</v>
      </c>
      <c r="C27" s="49" t="s">
        <v>6</v>
      </c>
      <c r="D27" s="49">
        <v>1</v>
      </c>
      <c r="E27" s="109">
        <v>0</v>
      </c>
      <c r="F27" s="109">
        <f>D27*E27</f>
        <v>0</v>
      </c>
    </row>
    <row r="28" spans="1:6" s="6" customFormat="1" ht="13">
      <c r="A28" s="81"/>
      <c r="B28" s="55"/>
      <c r="C28" s="52"/>
      <c r="D28" s="52"/>
      <c r="E28" s="110"/>
      <c r="F28" s="110"/>
    </row>
    <row r="29" spans="1:6" s="6" customFormat="1" ht="62.5">
      <c r="A29" s="80" t="s">
        <v>158</v>
      </c>
      <c r="B29" s="59" t="s">
        <v>690</v>
      </c>
      <c r="C29" s="49" t="s">
        <v>67</v>
      </c>
      <c r="D29" s="49">
        <v>130</v>
      </c>
      <c r="E29" s="109">
        <v>0</v>
      </c>
      <c r="F29" s="109">
        <f>D29*E29</f>
        <v>0</v>
      </c>
    </row>
    <row r="30" spans="1:6" s="6" customFormat="1" ht="13">
      <c r="A30" s="81"/>
      <c r="B30" s="55"/>
      <c r="C30" s="52"/>
      <c r="D30" s="52"/>
      <c r="E30" s="110"/>
      <c r="F30" s="110"/>
    </row>
    <row r="31" spans="1:6" s="6" customFormat="1" ht="62.5">
      <c r="A31" s="80" t="s">
        <v>159</v>
      </c>
      <c r="B31" s="59" t="s">
        <v>691</v>
      </c>
      <c r="C31" s="49" t="s">
        <v>67</v>
      </c>
      <c r="D31" s="49">
        <v>50</v>
      </c>
      <c r="E31" s="109">
        <v>0</v>
      </c>
      <c r="F31" s="109">
        <f>D31*E31</f>
        <v>0</v>
      </c>
    </row>
    <row r="32" spans="1:6" s="6" customFormat="1" ht="13">
      <c r="A32" s="81"/>
      <c r="B32" s="55"/>
      <c r="C32" s="52"/>
      <c r="D32" s="52"/>
      <c r="E32" s="110"/>
      <c r="F32" s="110"/>
    </row>
    <row r="33" spans="1:6" s="6" customFormat="1" ht="62.5">
      <c r="A33" s="80" t="s">
        <v>162</v>
      </c>
      <c r="B33" s="59" t="s">
        <v>528</v>
      </c>
      <c r="C33" s="49" t="s">
        <v>67</v>
      </c>
      <c r="D33" s="49">
        <v>10</v>
      </c>
      <c r="E33" s="109">
        <v>0</v>
      </c>
      <c r="F33" s="109">
        <f>D33*E33</f>
        <v>0</v>
      </c>
    </row>
    <row r="34" spans="1:6" s="6" customFormat="1" ht="13">
      <c r="A34" s="81"/>
      <c r="B34" s="55"/>
      <c r="C34" s="52"/>
      <c r="D34" s="52"/>
      <c r="E34" s="110"/>
      <c r="F34" s="110"/>
    </row>
    <row r="35" spans="1:6" s="6" customFormat="1" ht="50">
      <c r="A35" s="80" t="s">
        <v>163</v>
      </c>
      <c r="B35" s="59" t="s">
        <v>529</v>
      </c>
      <c r="C35" s="49" t="s">
        <v>518</v>
      </c>
      <c r="D35" s="49">
        <v>8</v>
      </c>
      <c r="E35" s="109">
        <v>0</v>
      </c>
      <c r="F35" s="109">
        <f>D35*E35</f>
        <v>0</v>
      </c>
    </row>
    <row r="36" spans="1:6" s="6" customFormat="1" ht="13">
      <c r="A36" s="81"/>
      <c r="B36" s="55"/>
      <c r="C36" s="52"/>
      <c r="D36" s="52"/>
      <c r="E36" s="110"/>
      <c r="F36" s="110"/>
    </row>
    <row r="37" spans="1:6" s="6" customFormat="1" ht="125">
      <c r="A37" s="80" t="s">
        <v>429</v>
      </c>
      <c r="B37" s="59" t="s">
        <v>530</v>
      </c>
      <c r="C37" s="49" t="s">
        <v>531</v>
      </c>
      <c r="D37" s="49">
        <v>8</v>
      </c>
      <c r="E37" s="109">
        <v>0</v>
      </c>
      <c r="F37" s="109">
        <f>D37*E37</f>
        <v>0</v>
      </c>
    </row>
    <row r="38" spans="1:6" s="6" customFormat="1" ht="13">
      <c r="A38" s="81"/>
      <c r="B38" s="55"/>
      <c r="C38" s="52"/>
      <c r="D38" s="52"/>
      <c r="E38" s="110"/>
      <c r="F38" s="110"/>
    </row>
    <row r="39" spans="1:6" s="6" customFormat="1" ht="200">
      <c r="A39" s="80" t="s">
        <v>430</v>
      </c>
      <c r="B39" s="108" t="s">
        <v>693</v>
      </c>
      <c r="C39" s="49" t="s">
        <v>6</v>
      </c>
      <c r="D39" s="49">
        <v>2</v>
      </c>
      <c r="E39" s="109">
        <v>0</v>
      </c>
      <c r="F39" s="109">
        <f>D39*E39</f>
        <v>0</v>
      </c>
    </row>
    <row r="40" spans="1:6" s="6" customFormat="1" ht="13">
      <c r="A40" s="81"/>
      <c r="B40" s="55"/>
      <c r="C40" s="52"/>
      <c r="D40" s="52"/>
      <c r="E40" s="110"/>
      <c r="F40" s="110"/>
    </row>
    <row r="41" spans="1:6" s="6" customFormat="1" ht="37.5">
      <c r="A41" s="80" t="s">
        <v>532</v>
      </c>
      <c r="B41" s="59" t="s">
        <v>692</v>
      </c>
      <c r="C41" s="49" t="s">
        <v>67</v>
      </c>
      <c r="D41" s="49">
        <v>24</v>
      </c>
      <c r="E41" s="109">
        <v>0</v>
      </c>
      <c r="F41" s="109">
        <f>D41*E41</f>
        <v>0</v>
      </c>
    </row>
    <row r="42" spans="1:6" s="6" customFormat="1" ht="13">
      <c r="A42" s="81"/>
      <c r="B42" s="55"/>
      <c r="C42" s="52"/>
      <c r="D42" s="52"/>
      <c r="E42" s="110"/>
      <c r="F42" s="110"/>
    </row>
    <row r="43" spans="1:6" s="6" customFormat="1" ht="25">
      <c r="A43" s="80" t="s">
        <v>534</v>
      </c>
      <c r="B43" s="59" t="s">
        <v>533</v>
      </c>
      <c r="C43" s="49" t="s">
        <v>67</v>
      </c>
      <c r="D43" s="49">
        <v>5</v>
      </c>
      <c r="E43" s="109">
        <v>0</v>
      </c>
      <c r="F43" s="109">
        <f>D43*E43</f>
        <v>0</v>
      </c>
    </row>
    <row r="44" spans="1:6" s="6" customFormat="1" ht="13">
      <c r="A44" s="81"/>
      <c r="B44" s="55"/>
      <c r="C44" s="52"/>
      <c r="D44" s="52"/>
      <c r="E44" s="110"/>
      <c r="F44" s="110"/>
    </row>
    <row r="45" spans="1:6" s="6" customFormat="1" ht="87.5">
      <c r="A45" s="79" t="s">
        <v>539</v>
      </c>
      <c r="B45" s="58" t="s">
        <v>535</v>
      </c>
      <c r="C45" s="46"/>
      <c r="D45" s="46"/>
      <c r="E45" s="111"/>
      <c r="F45" s="111"/>
    </row>
    <row r="46" spans="1:6" s="6" customFormat="1" ht="13">
      <c r="A46" s="79" t="s">
        <v>694</v>
      </c>
      <c r="B46" s="58" t="s">
        <v>536</v>
      </c>
      <c r="C46" s="46" t="s">
        <v>531</v>
      </c>
      <c r="D46" s="46">
        <v>1.6</v>
      </c>
      <c r="E46" s="111">
        <v>0</v>
      </c>
      <c r="F46" s="111">
        <f t="shared" ref="F46:F48" si="0">D46*E46</f>
        <v>0</v>
      </c>
    </row>
    <row r="47" spans="1:6" s="6" customFormat="1" ht="13">
      <c r="A47" s="79" t="s">
        <v>695</v>
      </c>
      <c r="B47" s="58" t="s">
        <v>537</v>
      </c>
      <c r="C47" s="46" t="s">
        <v>531</v>
      </c>
      <c r="D47" s="46">
        <v>5.6</v>
      </c>
      <c r="E47" s="111">
        <v>0</v>
      </c>
      <c r="F47" s="111">
        <f t="shared" si="0"/>
        <v>0</v>
      </c>
    </row>
    <row r="48" spans="1:6" s="6" customFormat="1" ht="13">
      <c r="A48" s="80" t="s">
        <v>696</v>
      </c>
      <c r="B48" s="59" t="s">
        <v>538</v>
      </c>
      <c r="C48" s="49" t="s">
        <v>531</v>
      </c>
      <c r="D48" s="49">
        <v>1.28</v>
      </c>
      <c r="E48" s="109">
        <v>0</v>
      </c>
      <c r="F48" s="109">
        <f t="shared" si="0"/>
        <v>0</v>
      </c>
    </row>
    <row r="49" spans="1:6" s="6" customFormat="1" ht="13">
      <c r="A49" s="81"/>
      <c r="B49" s="55"/>
      <c r="C49" s="52"/>
      <c r="D49" s="52"/>
      <c r="E49" s="110"/>
      <c r="F49" s="110"/>
    </row>
    <row r="50" spans="1:6" s="6" customFormat="1" ht="75">
      <c r="A50" s="80" t="s">
        <v>541</v>
      </c>
      <c r="B50" s="59" t="s">
        <v>540</v>
      </c>
      <c r="C50" s="49" t="s">
        <v>518</v>
      </c>
      <c r="D50" s="49">
        <v>8</v>
      </c>
      <c r="E50" s="109">
        <v>0</v>
      </c>
      <c r="F50" s="109">
        <f>D50*E50</f>
        <v>0</v>
      </c>
    </row>
    <row r="51" spans="1:6" s="6" customFormat="1" ht="13">
      <c r="A51" s="81"/>
      <c r="B51" s="55"/>
      <c r="C51" s="52"/>
      <c r="D51" s="52"/>
      <c r="E51" s="110"/>
      <c r="F51" s="110"/>
    </row>
    <row r="52" spans="1:6" s="6" customFormat="1" ht="87.5">
      <c r="A52" s="80" t="s">
        <v>542</v>
      </c>
      <c r="B52" s="59" t="s">
        <v>161</v>
      </c>
      <c r="C52" s="49" t="s">
        <v>67</v>
      </c>
      <c r="D52" s="49">
        <v>150</v>
      </c>
      <c r="E52" s="109">
        <v>0</v>
      </c>
      <c r="F52" s="109">
        <f>D52*E52</f>
        <v>0</v>
      </c>
    </row>
    <row r="53" spans="1:6" s="6" customFormat="1" ht="13">
      <c r="A53" s="81"/>
      <c r="B53" s="55"/>
      <c r="C53" s="52"/>
      <c r="D53" s="52"/>
      <c r="E53" s="110"/>
      <c r="F53" s="110"/>
    </row>
    <row r="54" spans="1:6" s="6" customFormat="1" ht="25">
      <c r="A54" s="80" t="s">
        <v>543</v>
      </c>
      <c r="B54" s="83" t="s">
        <v>164</v>
      </c>
      <c r="C54" s="49" t="s">
        <v>53</v>
      </c>
      <c r="D54" s="49">
        <v>8</v>
      </c>
      <c r="E54" s="109">
        <v>0</v>
      </c>
      <c r="F54" s="109">
        <f>D54*E54</f>
        <v>0</v>
      </c>
    </row>
    <row r="55" spans="1:6" s="6" customFormat="1" ht="13">
      <c r="A55" s="81"/>
      <c r="B55" s="55"/>
      <c r="C55" s="52"/>
      <c r="D55" s="52"/>
      <c r="E55" s="110"/>
      <c r="F55" s="110"/>
    </row>
    <row r="56" spans="1:6" s="6" customFormat="1" ht="50">
      <c r="A56" s="80" t="s">
        <v>697</v>
      </c>
      <c r="B56" s="44" t="s">
        <v>698</v>
      </c>
      <c r="C56" s="49" t="s">
        <v>6</v>
      </c>
      <c r="D56" s="49">
        <v>1</v>
      </c>
      <c r="E56" s="109">
        <v>0</v>
      </c>
      <c r="F56" s="109">
        <f>D56*E56</f>
        <v>0</v>
      </c>
    </row>
    <row r="57" spans="1:6" s="6" customFormat="1" ht="13">
      <c r="A57" s="81"/>
      <c r="B57" s="55"/>
      <c r="C57" s="52"/>
      <c r="D57" s="52"/>
      <c r="E57" s="110"/>
      <c r="F57" s="110"/>
    </row>
    <row r="58" spans="1:6" s="6" customFormat="1" ht="13">
      <c r="A58" s="79" t="s">
        <v>63</v>
      </c>
      <c r="B58" s="70" t="s">
        <v>155</v>
      </c>
      <c r="C58" s="46"/>
      <c r="D58" s="46"/>
      <c r="E58" s="111"/>
      <c r="F58" s="111"/>
    </row>
    <row r="59" spans="1:6" s="6" customFormat="1" ht="26">
      <c r="A59" s="79"/>
      <c r="B59" s="70" t="s">
        <v>620</v>
      </c>
      <c r="C59" s="46"/>
      <c r="D59" s="46"/>
      <c r="E59" s="111"/>
      <c r="F59" s="111"/>
    </row>
    <row r="60" spans="1:6" s="6" customFormat="1" ht="13">
      <c r="A60" s="79"/>
      <c r="B60" s="70"/>
      <c r="C60" s="46"/>
      <c r="D60" s="46"/>
      <c r="E60" s="111"/>
      <c r="F60" s="111"/>
    </row>
    <row r="61" spans="1:6" s="6" customFormat="1" ht="50">
      <c r="A61" s="80" t="s">
        <v>107</v>
      </c>
      <c r="B61" s="44" t="s">
        <v>704</v>
      </c>
      <c r="C61" s="49" t="s">
        <v>6</v>
      </c>
      <c r="D61" s="49">
        <v>1</v>
      </c>
      <c r="E61" s="109">
        <v>0</v>
      </c>
      <c r="F61" s="109">
        <f>D61*E61</f>
        <v>0</v>
      </c>
    </row>
    <row r="62" spans="1:6" s="6" customFormat="1" ht="13">
      <c r="A62" s="79"/>
      <c r="B62" s="70"/>
      <c r="C62" s="46"/>
      <c r="D62" s="46"/>
      <c r="E62" s="111"/>
      <c r="F62" s="111"/>
    </row>
    <row r="63" spans="1:6" s="6" customFormat="1" ht="62.5">
      <c r="A63" s="80" t="s">
        <v>167</v>
      </c>
      <c r="B63" s="44" t="s">
        <v>166</v>
      </c>
      <c r="C63" s="49" t="s">
        <v>6</v>
      </c>
      <c r="D63" s="49">
        <v>1</v>
      </c>
      <c r="E63" s="109">
        <v>0</v>
      </c>
      <c r="F63" s="109">
        <f>D63*E63</f>
        <v>0</v>
      </c>
    </row>
    <row r="64" spans="1:6" s="6" customFormat="1" ht="13">
      <c r="A64" s="79"/>
      <c r="B64" s="56"/>
      <c r="C64" s="46"/>
      <c r="D64" s="46"/>
      <c r="E64" s="111"/>
      <c r="F64" s="111"/>
    </row>
    <row r="65" spans="1:6" s="6" customFormat="1" ht="37.5">
      <c r="A65" s="80" t="s">
        <v>168</v>
      </c>
      <c r="B65" s="44" t="s">
        <v>157</v>
      </c>
      <c r="C65" s="49" t="s">
        <v>6</v>
      </c>
      <c r="D65" s="49">
        <v>1</v>
      </c>
      <c r="E65" s="109">
        <v>0</v>
      </c>
      <c r="F65" s="109">
        <f>D65*E65</f>
        <v>0</v>
      </c>
    </row>
    <row r="66" spans="1:6" s="6" customFormat="1" ht="13">
      <c r="A66" s="79"/>
      <c r="B66" s="70"/>
      <c r="C66" s="52"/>
      <c r="D66" s="52"/>
      <c r="E66" s="110"/>
      <c r="F66" s="110"/>
    </row>
    <row r="67" spans="1:6" s="6" customFormat="1" ht="187.5">
      <c r="A67" s="80" t="s">
        <v>169</v>
      </c>
      <c r="B67" s="44" t="s">
        <v>707</v>
      </c>
      <c r="C67" s="49" t="s">
        <v>6</v>
      </c>
      <c r="D67" s="49">
        <v>1</v>
      </c>
      <c r="E67" s="109">
        <v>0</v>
      </c>
      <c r="F67" s="109">
        <f>D67*E67</f>
        <v>0</v>
      </c>
    </row>
    <row r="68" spans="1:6" s="6" customFormat="1" ht="13">
      <c r="A68" s="79"/>
      <c r="B68" s="45"/>
      <c r="C68" s="46"/>
      <c r="D68" s="46"/>
      <c r="E68" s="111"/>
      <c r="F68" s="111"/>
    </row>
    <row r="69" spans="1:6" s="6" customFormat="1" ht="50">
      <c r="A69" s="80" t="s">
        <v>463</v>
      </c>
      <c r="B69" s="83" t="s">
        <v>705</v>
      </c>
      <c r="C69" s="49" t="s">
        <v>67</v>
      </c>
      <c r="D69" s="49">
        <v>7</v>
      </c>
      <c r="E69" s="109">
        <v>0</v>
      </c>
      <c r="F69" s="109">
        <f>D69*E69</f>
        <v>0</v>
      </c>
    </row>
    <row r="70" spans="1:6" s="6" customFormat="1" ht="13">
      <c r="A70" s="79"/>
      <c r="B70" s="45"/>
      <c r="C70" s="46"/>
      <c r="D70" s="46"/>
      <c r="E70" s="111"/>
      <c r="F70" s="111"/>
    </row>
    <row r="71" spans="1:6" s="6" customFormat="1" ht="37.5">
      <c r="A71" s="80" t="s">
        <v>706</v>
      </c>
      <c r="B71" s="44" t="s">
        <v>464</v>
      </c>
      <c r="C71" s="49" t="s">
        <v>6</v>
      </c>
      <c r="D71" s="49">
        <v>1</v>
      </c>
      <c r="E71" s="109">
        <v>0</v>
      </c>
      <c r="F71" s="109">
        <f>D71*E71</f>
        <v>0</v>
      </c>
    </row>
    <row r="72" spans="1:6" s="6" customFormat="1" ht="13">
      <c r="A72" s="79"/>
      <c r="B72" s="45"/>
      <c r="C72" s="46"/>
      <c r="D72" s="46"/>
      <c r="E72" s="111"/>
      <c r="F72" s="111"/>
    </row>
    <row r="73" spans="1:6" s="6" customFormat="1" ht="13">
      <c r="A73" s="79" t="s">
        <v>64</v>
      </c>
      <c r="B73" s="70" t="s">
        <v>165</v>
      </c>
      <c r="C73" s="46"/>
      <c r="D73" s="46"/>
      <c r="E73" s="111"/>
      <c r="F73" s="111"/>
    </row>
    <row r="74" spans="1:6" s="6" customFormat="1" ht="26">
      <c r="A74" s="79"/>
      <c r="B74" s="70" t="s">
        <v>620</v>
      </c>
      <c r="C74" s="46"/>
      <c r="D74" s="46"/>
      <c r="E74" s="111"/>
      <c r="F74" s="111"/>
    </row>
    <row r="75" spans="1:6" s="6" customFormat="1" ht="13">
      <c r="A75" s="79"/>
      <c r="B75" s="70"/>
      <c r="C75" s="46"/>
      <c r="D75" s="46"/>
      <c r="E75" s="111"/>
      <c r="F75" s="111"/>
    </row>
    <row r="76" spans="1:6" s="6" customFormat="1" ht="62.5">
      <c r="A76" s="80" t="s">
        <v>117</v>
      </c>
      <c r="B76" s="44" t="s">
        <v>709</v>
      </c>
      <c r="C76" s="49" t="s">
        <v>6</v>
      </c>
      <c r="D76" s="49">
        <v>1</v>
      </c>
      <c r="E76" s="109">
        <v>0</v>
      </c>
      <c r="F76" s="109">
        <f>D76*E76</f>
        <v>0</v>
      </c>
    </row>
    <row r="77" spans="1:6" s="6" customFormat="1" ht="13">
      <c r="A77" s="79"/>
      <c r="B77" s="56"/>
      <c r="C77" s="46"/>
      <c r="D77" s="46"/>
      <c r="E77" s="111"/>
      <c r="F77" s="111"/>
    </row>
    <row r="78" spans="1:6" s="6" customFormat="1" ht="37.5">
      <c r="A78" s="80" t="s">
        <v>118</v>
      </c>
      <c r="B78" s="44" t="s">
        <v>708</v>
      </c>
      <c r="C78" s="49" t="s">
        <v>6</v>
      </c>
      <c r="D78" s="49">
        <v>1</v>
      </c>
      <c r="E78" s="109">
        <v>0</v>
      </c>
      <c r="F78" s="109">
        <f>D78*E78</f>
        <v>0</v>
      </c>
    </row>
    <row r="79" spans="1:6" s="6" customFormat="1" ht="13">
      <c r="A79" s="79"/>
      <c r="B79" s="70"/>
      <c r="C79" s="52"/>
      <c r="D79" s="52"/>
      <c r="E79" s="110"/>
      <c r="F79" s="110"/>
    </row>
    <row r="80" spans="1:6" s="6" customFormat="1" ht="200">
      <c r="A80" s="80" t="s">
        <v>119</v>
      </c>
      <c r="B80" s="44" t="s">
        <v>710</v>
      </c>
      <c r="C80" s="49" t="s">
        <v>6</v>
      </c>
      <c r="D80" s="49">
        <v>1</v>
      </c>
      <c r="E80" s="109">
        <v>0</v>
      </c>
      <c r="F80" s="109">
        <f>D80*E80</f>
        <v>0</v>
      </c>
    </row>
    <row r="81" spans="1:6" s="6" customFormat="1" ht="13">
      <c r="A81" s="79"/>
      <c r="B81" s="45"/>
      <c r="C81" s="46"/>
      <c r="D81" s="46"/>
      <c r="E81" s="111"/>
      <c r="F81" s="111"/>
    </row>
    <row r="82" spans="1:6" s="6" customFormat="1" ht="25">
      <c r="A82" s="80" t="s">
        <v>120</v>
      </c>
      <c r="B82" s="93" t="s">
        <v>312</v>
      </c>
      <c r="C82" s="49" t="s">
        <v>6</v>
      </c>
      <c r="D82" s="49">
        <v>1</v>
      </c>
      <c r="E82" s="109">
        <v>0</v>
      </c>
      <c r="F82" s="109">
        <f>D82*E82</f>
        <v>0</v>
      </c>
    </row>
    <row r="83" spans="1:6" s="6" customFormat="1" ht="13">
      <c r="A83" s="79"/>
      <c r="B83" s="45"/>
      <c r="C83" s="46"/>
      <c r="D83" s="46"/>
      <c r="E83" s="111"/>
      <c r="F83" s="111"/>
    </row>
    <row r="84" spans="1:6" s="6" customFormat="1" ht="25">
      <c r="A84" s="80" t="s">
        <v>172</v>
      </c>
      <c r="B84" s="93" t="s">
        <v>314</v>
      </c>
      <c r="C84" s="49" t="s">
        <v>53</v>
      </c>
      <c r="D84" s="49">
        <v>24</v>
      </c>
      <c r="E84" s="109">
        <v>0</v>
      </c>
      <c r="F84" s="109">
        <f>D84*E84</f>
        <v>0</v>
      </c>
    </row>
    <row r="85" spans="1:6" s="6" customFormat="1" ht="13">
      <c r="A85" s="79"/>
      <c r="B85" s="45"/>
      <c r="C85" s="46"/>
      <c r="D85" s="46"/>
      <c r="E85" s="111"/>
      <c r="F85" s="111"/>
    </row>
    <row r="86" spans="1:6" s="6" customFormat="1" ht="375">
      <c r="A86" s="80" t="s">
        <v>174</v>
      </c>
      <c r="B86" s="92" t="s">
        <v>701</v>
      </c>
      <c r="C86" s="49" t="s">
        <v>6</v>
      </c>
      <c r="D86" s="49">
        <v>1</v>
      </c>
      <c r="E86" s="109">
        <v>0</v>
      </c>
      <c r="F86" s="109">
        <f>D86*E86</f>
        <v>0</v>
      </c>
    </row>
    <row r="87" spans="1:6" s="6" customFormat="1" ht="13">
      <c r="A87" s="79"/>
      <c r="B87" s="45"/>
      <c r="C87" s="46"/>
      <c r="D87" s="46"/>
      <c r="E87" s="111"/>
      <c r="F87" s="111"/>
    </row>
    <row r="88" spans="1:6" s="6" customFormat="1" ht="212.5">
      <c r="A88" s="80" t="s">
        <v>175</v>
      </c>
      <c r="B88" s="92" t="s">
        <v>700</v>
      </c>
      <c r="C88" s="49" t="s">
        <v>6</v>
      </c>
      <c r="D88" s="49">
        <v>1</v>
      </c>
      <c r="E88" s="109">
        <v>0</v>
      </c>
      <c r="F88" s="109">
        <f>D88*E88</f>
        <v>0</v>
      </c>
    </row>
    <row r="89" spans="1:6" s="6" customFormat="1" ht="13">
      <c r="A89" s="79"/>
      <c r="B89" s="45"/>
      <c r="C89" s="46"/>
      <c r="D89" s="46"/>
      <c r="E89" s="111"/>
      <c r="F89" s="111"/>
    </row>
    <row r="90" spans="1:6" s="6" customFormat="1" ht="225">
      <c r="A90" s="80" t="s">
        <v>176</v>
      </c>
      <c r="B90" s="92" t="s">
        <v>699</v>
      </c>
      <c r="C90" s="49" t="s">
        <v>6</v>
      </c>
      <c r="D90" s="49">
        <v>1</v>
      </c>
      <c r="E90" s="109">
        <v>0</v>
      </c>
      <c r="F90" s="109">
        <f>D90*E90</f>
        <v>0</v>
      </c>
    </row>
    <row r="91" spans="1:6" s="6" customFormat="1" ht="13">
      <c r="A91" s="79"/>
      <c r="B91" s="45"/>
      <c r="C91" s="46"/>
      <c r="D91" s="46"/>
      <c r="E91" s="111"/>
      <c r="F91" s="111"/>
    </row>
    <row r="92" spans="1:6" s="6" customFormat="1" ht="25">
      <c r="A92" s="80" t="s">
        <v>313</v>
      </c>
      <c r="B92" s="90" t="s">
        <v>643</v>
      </c>
      <c r="C92" s="49" t="s">
        <v>53</v>
      </c>
      <c r="D92" s="49">
        <v>1</v>
      </c>
      <c r="E92" s="109">
        <v>0</v>
      </c>
      <c r="F92" s="109">
        <f>D92*E92</f>
        <v>0</v>
      </c>
    </row>
    <row r="93" spans="1:6" s="6" customFormat="1" ht="13">
      <c r="A93" s="79"/>
      <c r="B93" s="70"/>
      <c r="C93" s="52"/>
      <c r="D93" s="52"/>
      <c r="E93" s="110"/>
      <c r="F93" s="110"/>
    </row>
    <row r="94" spans="1:6" s="6" customFormat="1" ht="13">
      <c r="A94" s="80" t="s">
        <v>315</v>
      </c>
      <c r="B94" s="90" t="s">
        <v>644</v>
      </c>
      <c r="C94" s="49" t="s">
        <v>53</v>
      </c>
      <c r="D94" s="49">
        <v>1</v>
      </c>
      <c r="E94" s="109">
        <v>0</v>
      </c>
      <c r="F94" s="109">
        <f>D94*E94</f>
        <v>0</v>
      </c>
    </row>
    <row r="95" spans="1:6" s="6" customFormat="1" ht="13">
      <c r="A95" s="79"/>
      <c r="B95" s="45"/>
      <c r="C95" s="46"/>
      <c r="D95" s="46"/>
      <c r="E95" s="111"/>
      <c r="F95" s="111"/>
    </row>
    <row r="96" spans="1:6" s="6" customFormat="1" ht="37.5">
      <c r="A96" s="79" t="s">
        <v>316</v>
      </c>
      <c r="B96" s="58" t="s">
        <v>646</v>
      </c>
      <c r="C96" s="27"/>
      <c r="D96" s="27"/>
      <c r="E96" s="100"/>
      <c r="F96" s="100"/>
    </row>
    <row r="97" spans="1:6" s="6" customFormat="1" ht="13">
      <c r="A97" s="79" t="s">
        <v>483</v>
      </c>
      <c r="B97" s="87" t="s">
        <v>321</v>
      </c>
      <c r="C97" s="46" t="s">
        <v>67</v>
      </c>
      <c r="D97" s="46">
        <v>10</v>
      </c>
      <c r="E97" s="111">
        <v>0</v>
      </c>
      <c r="F97" s="111">
        <f t="shared" ref="F97:F101" si="1">D97*E97</f>
        <v>0</v>
      </c>
    </row>
    <row r="98" spans="1:6" s="6" customFormat="1" ht="13">
      <c r="A98" s="79" t="s">
        <v>484</v>
      </c>
      <c r="B98" s="87" t="s">
        <v>262</v>
      </c>
      <c r="C98" s="46" t="s">
        <v>67</v>
      </c>
      <c r="D98" s="46">
        <v>50</v>
      </c>
      <c r="E98" s="111">
        <v>0</v>
      </c>
      <c r="F98" s="111">
        <f t="shared" si="1"/>
        <v>0</v>
      </c>
    </row>
    <row r="99" spans="1:6" s="6" customFormat="1" ht="13">
      <c r="A99" s="79" t="s">
        <v>485</v>
      </c>
      <c r="B99" s="87" t="s">
        <v>263</v>
      </c>
      <c r="C99" s="46" t="s">
        <v>67</v>
      </c>
      <c r="D99" s="46">
        <v>40</v>
      </c>
      <c r="E99" s="111">
        <v>0</v>
      </c>
      <c r="F99" s="111">
        <f t="shared" si="1"/>
        <v>0</v>
      </c>
    </row>
    <row r="100" spans="1:6" s="6" customFormat="1" ht="13">
      <c r="A100" s="79" t="s">
        <v>486</v>
      </c>
      <c r="B100" s="87" t="s">
        <v>264</v>
      </c>
      <c r="C100" s="46" t="s">
        <v>67</v>
      </c>
      <c r="D100" s="46">
        <v>40</v>
      </c>
      <c r="E100" s="111">
        <v>0</v>
      </c>
      <c r="F100" s="111">
        <f t="shared" si="1"/>
        <v>0</v>
      </c>
    </row>
    <row r="101" spans="1:6" s="6" customFormat="1" ht="13">
      <c r="A101" s="80" t="s">
        <v>487</v>
      </c>
      <c r="B101" s="74" t="s">
        <v>265</v>
      </c>
      <c r="C101" s="49" t="s">
        <v>67</v>
      </c>
      <c r="D101" s="49">
        <v>40</v>
      </c>
      <c r="E101" s="109">
        <v>0</v>
      </c>
      <c r="F101" s="109">
        <f t="shared" si="1"/>
        <v>0</v>
      </c>
    </row>
    <row r="102" spans="1:6" s="6" customFormat="1" ht="13">
      <c r="A102" s="79"/>
      <c r="B102" s="55"/>
      <c r="C102" s="52"/>
      <c r="D102" s="52"/>
      <c r="E102" s="110"/>
      <c r="F102" s="110"/>
    </row>
    <row r="103" spans="1:6" s="6" customFormat="1" ht="25">
      <c r="A103" s="79" t="s">
        <v>317</v>
      </c>
      <c r="B103" s="88" t="s">
        <v>267</v>
      </c>
      <c r="C103" s="27"/>
      <c r="D103" s="27"/>
      <c r="E103" s="100"/>
      <c r="F103" s="100"/>
    </row>
    <row r="104" spans="1:6" s="6" customFormat="1" ht="13">
      <c r="A104" s="79" t="s">
        <v>488</v>
      </c>
      <c r="B104" s="87" t="s">
        <v>268</v>
      </c>
      <c r="C104" s="46" t="s">
        <v>67</v>
      </c>
      <c r="D104" s="46">
        <v>15</v>
      </c>
      <c r="E104" s="111">
        <v>0</v>
      </c>
      <c r="F104" s="111">
        <f>D104*E104</f>
        <v>0</v>
      </c>
    </row>
    <row r="105" spans="1:6" s="6" customFormat="1" ht="13">
      <c r="A105" s="80" t="s">
        <v>489</v>
      </c>
      <c r="B105" s="74" t="s">
        <v>269</v>
      </c>
      <c r="C105" s="49" t="s">
        <v>67</v>
      </c>
      <c r="D105" s="49">
        <v>10</v>
      </c>
      <c r="E105" s="109">
        <v>0</v>
      </c>
      <c r="F105" s="109">
        <f>D105*E105</f>
        <v>0</v>
      </c>
    </row>
    <row r="106" spans="1:6" s="6" customFormat="1" ht="13">
      <c r="A106" s="79"/>
      <c r="B106" s="55"/>
      <c r="C106" s="52"/>
      <c r="D106" s="52"/>
      <c r="E106" s="110"/>
      <c r="F106" s="110"/>
    </row>
    <row r="107" spans="1:6" s="6" customFormat="1" ht="50">
      <c r="A107" s="80" t="s">
        <v>318</v>
      </c>
      <c r="B107" s="44" t="s">
        <v>274</v>
      </c>
      <c r="C107" s="49" t="s">
        <v>6</v>
      </c>
      <c r="D107" s="49">
        <v>1</v>
      </c>
      <c r="E107" s="109">
        <v>0</v>
      </c>
      <c r="F107" s="109">
        <f>D107*E107</f>
        <v>0</v>
      </c>
    </row>
    <row r="108" spans="1:6" s="6" customFormat="1" ht="13">
      <c r="A108" s="79"/>
      <c r="B108" s="45"/>
      <c r="C108" s="46"/>
      <c r="D108" s="46"/>
      <c r="E108" s="111"/>
      <c r="F108" s="111"/>
    </row>
    <row r="109" spans="1:6" s="6" customFormat="1" ht="37.5">
      <c r="A109" s="80" t="s">
        <v>319</v>
      </c>
      <c r="B109" s="57" t="s">
        <v>271</v>
      </c>
      <c r="C109" s="49" t="s">
        <v>6</v>
      </c>
      <c r="D109" s="49">
        <v>1</v>
      </c>
      <c r="E109" s="109">
        <v>0</v>
      </c>
      <c r="F109" s="109">
        <f t="shared" ref="F109" si="2">D109*E109</f>
        <v>0</v>
      </c>
    </row>
    <row r="110" spans="1:6" s="6" customFormat="1" ht="13">
      <c r="A110" s="79"/>
      <c r="B110" s="45"/>
      <c r="C110" s="46"/>
      <c r="D110" s="46"/>
      <c r="E110" s="111"/>
      <c r="F110" s="111"/>
    </row>
    <row r="111" spans="1:6" s="6" customFormat="1" ht="62.5">
      <c r="A111" s="80" t="s">
        <v>320</v>
      </c>
      <c r="B111" s="57" t="s">
        <v>648</v>
      </c>
      <c r="C111" s="49" t="s">
        <v>6</v>
      </c>
      <c r="D111" s="49">
        <v>1</v>
      </c>
      <c r="E111" s="109">
        <v>0</v>
      </c>
      <c r="F111" s="109">
        <f t="shared" ref="F111" si="3">D111*E111</f>
        <v>0</v>
      </c>
    </row>
    <row r="112" spans="1:6" s="6" customFormat="1" ht="13">
      <c r="A112" s="79"/>
      <c r="B112" s="55"/>
      <c r="C112" s="52"/>
      <c r="D112" s="52"/>
      <c r="E112" s="110"/>
      <c r="F112" s="110"/>
    </row>
    <row r="113" spans="1:6" s="6" customFormat="1" ht="13">
      <c r="A113" s="79" t="s">
        <v>127</v>
      </c>
      <c r="B113" s="70" t="s">
        <v>170</v>
      </c>
      <c r="C113" s="46"/>
      <c r="D113" s="46"/>
      <c r="E113" s="111"/>
      <c r="F113" s="111"/>
    </row>
    <row r="114" spans="1:6" s="6" customFormat="1" ht="26">
      <c r="A114" s="79"/>
      <c r="B114" s="70" t="s">
        <v>620</v>
      </c>
      <c r="C114" s="46"/>
      <c r="D114" s="46"/>
      <c r="E114" s="111"/>
      <c r="F114" s="111"/>
    </row>
    <row r="115" spans="1:6" s="6" customFormat="1" ht="13">
      <c r="A115" s="79"/>
      <c r="B115" s="70"/>
      <c r="C115" s="46"/>
      <c r="D115" s="46"/>
      <c r="E115" s="111"/>
      <c r="F115" s="111"/>
    </row>
    <row r="116" spans="1:6" s="6" customFormat="1" ht="62.5">
      <c r="A116" s="80" t="s">
        <v>128</v>
      </c>
      <c r="B116" s="44" t="s">
        <v>622</v>
      </c>
      <c r="C116" s="49" t="s">
        <v>6</v>
      </c>
      <c r="D116" s="49">
        <v>1</v>
      </c>
      <c r="E116" s="109">
        <v>0</v>
      </c>
      <c r="F116" s="109">
        <f>D116*E116</f>
        <v>0</v>
      </c>
    </row>
    <row r="117" spans="1:6" s="6" customFormat="1" ht="13">
      <c r="A117" s="79"/>
      <c r="B117" s="56"/>
      <c r="C117" s="46"/>
      <c r="D117" s="46"/>
      <c r="E117" s="111"/>
      <c r="F117" s="111"/>
    </row>
    <row r="118" spans="1:6" s="6" customFormat="1" ht="37.5">
      <c r="A118" s="80" t="s">
        <v>129</v>
      </c>
      <c r="B118" s="44" t="s">
        <v>171</v>
      </c>
      <c r="C118" s="49" t="s">
        <v>6</v>
      </c>
      <c r="D118" s="49">
        <v>1</v>
      </c>
      <c r="E118" s="109">
        <v>0</v>
      </c>
      <c r="F118" s="109">
        <f>D118*E118</f>
        <v>0</v>
      </c>
    </row>
    <row r="119" spans="1:6" s="6" customFormat="1" ht="13">
      <c r="A119" s="79"/>
      <c r="B119" s="70"/>
      <c r="C119" s="52"/>
      <c r="D119" s="52"/>
      <c r="E119" s="110"/>
      <c r="F119" s="110"/>
    </row>
    <row r="120" spans="1:6" s="6" customFormat="1" ht="300">
      <c r="A120" s="80" t="s">
        <v>130</v>
      </c>
      <c r="B120" s="44" t="s">
        <v>702</v>
      </c>
      <c r="C120" s="49" t="s">
        <v>6</v>
      </c>
      <c r="D120" s="49">
        <v>1</v>
      </c>
      <c r="E120" s="109">
        <v>0</v>
      </c>
      <c r="F120" s="109">
        <f>D120*E120</f>
        <v>0</v>
      </c>
    </row>
    <row r="121" spans="1:6" s="6" customFormat="1" ht="13">
      <c r="A121" s="79"/>
      <c r="B121" s="45"/>
      <c r="C121" s="46"/>
      <c r="D121" s="46"/>
      <c r="E121" s="111"/>
      <c r="F121" s="111"/>
    </row>
    <row r="122" spans="1:6" s="6" customFormat="1" ht="50">
      <c r="A122" s="80" t="s">
        <v>131</v>
      </c>
      <c r="B122" s="59" t="s">
        <v>322</v>
      </c>
      <c r="C122" s="49" t="s">
        <v>67</v>
      </c>
      <c r="D122" s="49">
        <v>15</v>
      </c>
      <c r="E122" s="109">
        <v>0</v>
      </c>
      <c r="F122" s="109">
        <f>D122*E122</f>
        <v>0</v>
      </c>
    </row>
    <row r="123" spans="1:6" s="6" customFormat="1" ht="13">
      <c r="A123" s="79"/>
      <c r="B123" s="45"/>
      <c r="C123" s="46"/>
      <c r="D123" s="46"/>
      <c r="E123" s="111"/>
      <c r="F123" s="111"/>
    </row>
    <row r="124" spans="1:6" s="6" customFormat="1" ht="87.5">
      <c r="A124" s="80" t="s">
        <v>132</v>
      </c>
      <c r="B124" s="59" t="s">
        <v>173</v>
      </c>
      <c r="C124" s="49" t="s">
        <v>67</v>
      </c>
      <c r="D124" s="49">
        <v>200</v>
      </c>
      <c r="E124" s="109">
        <v>0</v>
      </c>
      <c r="F124" s="109">
        <f>D124*E124</f>
        <v>0</v>
      </c>
    </row>
    <row r="125" spans="1:6" s="6" customFormat="1" ht="13">
      <c r="A125" s="79"/>
      <c r="B125" s="51"/>
      <c r="C125" s="52"/>
      <c r="D125" s="52"/>
      <c r="E125" s="110"/>
      <c r="F125" s="110"/>
    </row>
    <row r="126" spans="1:6" s="6" customFormat="1" ht="25">
      <c r="A126" s="80" t="s">
        <v>133</v>
      </c>
      <c r="B126" s="83" t="s">
        <v>164</v>
      </c>
      <c r="C126" s="49" t="s">
        <v>53</v>
      </c>
      <c r="D126" s="49">
        <v>13</v>
      </c>
      <c r="E126" s="109">
        <v>0</v>
      </c>
      <c r="F126" s="109">
        <f>D126*E126</f>
        <v>0</v>
      </c>
    </row>
    <row r="127" spans="1:6" s="6" customFormat="1" ht="13">
      <c r="A127" s="79"/>
      <c r="B127" s="55"/>
      <c r="C127" s="52"/>
      <c r="D127" s="52"/>
      <c r="E127" s="110"/>
      <c r="F127" s="110"/>
    </row>
    <row r="128" spans="1:6" s="6" customFormat="1" ht="25">
      <c r="A128" s="80" t="s">
        <v>323</v>
      </c>
      <c r="B128" s="83" t="s">
        <v>177</v>
      </c>
      <c r="C128" s="49" t="s">
        <v>53</v>
      </c>
      <c r="D128" s="49">
        <v>6</v>
      </c>
      <c r="E128" s="109">
        <v>0</v>
      </c>
      <c r="F128" s="109">
        <f>D128*E128</f>
        <v>0</v>
      </c>
    </row>
    <row r="129" spans="1:6" s="6" customFormat="1" ht="13">
      <c r="A129" s="79"/>
      <c r="B129" s="55"/>
      <c r="C129" s="52"/>
      <c r="D129" s="52"/>
      <c r="E129" s="110"/>
      <c r="F129" s="110"/>
    </row>
    <row r="130" spans="1:6" s="6" customFormat="1" ht="50">
      <c r="A130" s="80" t="s">
        <v>324</v>
      </c>
      <c r="B130" s="44" t="s">
        <v>703</v>
      </c>
      <c r="C130" s="49" t="s">
        <v>6</v>
      </c>
      <c r="D130" s="49">
        <v>1</v>
      </c>
      <c r="E130" s="109">
        <v>0</v>
      </c>
      <c r="F130" s="109">
        <f>D130*E130</f>
        <v>0</v>
      </c>
    </row>
    <row r="131" spans="1:6" s="6" customFormat="1" ht="13">
      <c r="A131" s="81"/>
      <c r="B131" s="45"/>
      <c r="C131" s="46"/>
      <c r="D131" s="46"/>
      <c r="E131" s="111"/>
      <c r="F131" s="111"/>
    </row>
    <row r="132" spans="1:6" s="5" customFormat="1">
      <c r="A132" s="79" t="s">
        <v>325</v>
      </c>
      <c r="B132" s="70" t="s">
        <v>632</v>
      </c>
      <c r="C132" s="27"/>
      <c r="D132" s="27"/>
      <c r="E132" s="100"/>
      <c r="F132" s="100"/>
    </row>
    <row r="133" spans="1:6" s="5" customFormat="1">
      <c r="A133" s="79"/>
      <c r="B133" s="70"/>
      <c r="C133" s="27"/>
      <c r="D133" s="27"/>
      <c r="E133" s="100"/>
      <c r="F133" s="100"/>
    </row>
    <row r="134" spans="1:6" s="5" customFormat="1" ht="87.5">
      <c r="A134" s="80" t="s">
        <v>326</v>
      </c>
      <c r="B134" s="44" t="s">
        <v>151</v>
      </c>
      <c r="C134" s="49" t="s">
        <v>67</v>
      </c>
      <c r="D134" s="49">
        <v>20</v>
      </c>
      <c r="E134" s="109">
        <v>0</v>
      </c>
      <c r="F134" s="109">
        <f>D134*E134</f>
        <v>0</v>
      </c>
    </row>
    <row r="135" spans="1:6" s="5" customFormat="1">
      <c r="A135" s="79"/>
      <c r="B135" s="70"/>
      <c r="C135" s="27"/>
      <c r="D135" s="27"/>
      <c r="E135" s="100"/>
      <c r="F135" s="100"/>
    </row>
    <row r="136" spans="1:6" s="5" customFormat="1" ht="62.5">
      <c r="A136" s="80" t="s">
        <v>327</v>
      </c>
      <c r="B136" s="44" t="s">
        <v>511</v>
      </c>
      <c r="C136" s="49" t="s">
        <v>53</v>
      </c>
      <c r="D136" s="49">
        <v>5</v>
      </c>
      <c r="E136" s="109">
        <v>0</v>
      </c>
      <c r="F136" s="109">
        <f>D136*E136</f>
        <v>0</v>
      </c>
    </row>
    <row r="137" spans="1:6" s="5" customFormat="1">
      <c r="A137" s="79"/>
      <c r="B137" s="70"/>
      <c r="C137" s="27"/>
      <c r="D137" s="27"/>
      <c r="E137" s="100"/>
      <c r="F137" s="100"/>
    </row>
    <row r="138" spans="1:6" s="5" customFormat="1" ht="62.5">
      <c r="A138" s="80" t="s">
        <v>328</v>
      </c>
      <c r="B138" s="44" t="s">
        <v>512</v>
      </c>
      <c r="C138" s="49" t="s">
        <v>53</v>
      </c>
      <c r="D138" s="49">
        <v>5</v>
      </c>
      <c r="E138" s="109">
        <v>0</v>
      </c>
      <c r="F138" s="109">
        <f>D138*E138</f>
        <v>0</v>
      </c>
    </row>
    <row r="139" spans="1:6" s="5" customFormat="1">
      <c r="A139" s="79"/>
      <c r="B139" s="70"/>
      <c r="C139" s="27"/>
      <c r="D139" s="27"/>
      <c r="E139" s="100"/>
      <c r="F139" s="100"/>
    </row>
    <row r="140" spans="1:6" s="5" customFormat="1" ht="37.5">
      <c r="A140" s="80" t="s">
        <v>329</v>
      </c>
      <c r="B140" s="44" t="s">
        <v>513</v>
      </c>
      <c r="C140" s="49" t="s">
        <v>53</v>
      </c>
      <c r="D140" s="49">
        <v>10</v>
      </c>
      <c r="E140" s="109">
        <v>0</v>
      </c>
      <c r="F140" s="109">
        <f>D140*E140</f>
        <v>0</v>
      </c>
    </row>
    <row r="141" spans="1:6" s="5" customFormat="1">
      <c r="A141" s="79"/>
      <c r="B141" s="70"/>
      <c r="C141" s="27"/>
      <c r="D141" s="27"/>
      <c r="E141" s="100"/>
      <c r="F141" s="100"/>
    </row>
    <row r="142" spans="1:6" s="5" customFormat="1" ht="25">
      <c r="A142" s="80" t="s">
        <v>330</v>
      </c>
      <c r="B142" s="44" t="s">
        <v>514</v>
      </c>
      <c r="C142" s="49" t="s">
        <v>67</v>
      </c>
      <c r="D142" s="49">
        <v>50</v>
      </c>
      <c r="E142" s="109">
        <v>0</v>
      </c>
      <c r="F142" s="109">
        <f>D142*E142</f>
        <v>0</v>
      </c>
    </row>
    <row r="143" spans="1:6" s="5" customFormat="1">
      <c r="A143" s="79"/>
      <c r="B143" s="70"/>
      <c r="C143" s="27"/>
      <c r="D143" s="27"/>
      <c r="E143" s="100"/>
      <c r="F143" s="100"/>
    </row>
    <row r="144" spans="1:6" s="5" customFormat="1" ht="37.5">
      <c r="A144" s="80" t="s">
        <v>331</v>
      </c>
      <c r="B144" s="44" t="s">
        <v>516</v>
      </c>
      <c r="C144" s="49" t="s">
        <v>67</v>
      </c>
      <c r="D144" s="49">
        <v>50</v>
      </c>
      <c r="E144" s="109">
        <v>0</v>
      </c>
      <c r="F144" s="109">
        <f>D144*E144</f>
        <v>0</v>
      </c>
    </row>
    <row r="145" spans="1:7" s="5" customFormat="1">
      <c r="A145" s="79"/>
      <c r="B145" s="70"/>
      <c r="C145" s="27"/>
      <c r="D145" s="27"/>
      <c r="E145" s="100"/>
      <c r="F145" s="100"/>
    </row>
    <row r="146" spans="1:7" s="5" customFormat="1" ht="87.5">
      <c r="A146" s="80" t="s">
        <v>524</v>
      </c>
      <c r="B146" s="44" t="s">
        <v>517</v>
      </c>
      <c r="C146" s="49" t="s">
        <v>518</v>
      </c>
      <c r="D146" s="49">
        <v>100</v>
      </c>
      <c r="E146" s="109">
        <v>0</v>
      </c>
      <c r="F146" s="109">
        <f>D146*E146</f>
        <v>0</v>
      </c>
    </row>
    <row r="147" spans="1:7" s="5" customFormat="1">
      <c r="A147" s="79"/>
      <c r="B147" s="70"/>
      <c r="C147" s="27"/>
      <c r="D147" s="27"/>
      <c r="E147" s="100"/>
      <c r="F147" s="100"/>
    </row>
    <row r="148" spans="1:7" s="5" customFormat="1">
      <c r="A148" s="76" t="str">
        <f>A2</f>
        <v>3.</v>
      </c>
      <c r="B148" s="75" t="s">
        <v>153</v>
      </c>
      <c r="C148" s="24"/>
      <c r="D148" s="24"/>
      <c r="E148" s="113"/>
      <c r="F148" s="112">
        <f>SUM(F15:F147)</f>
        <v>0</v>
      </c>
    </row>
    <row r="149" spans="1:7" s="5" customFormat="1">
      <c r="A149" s="12"/>
      <c r="B149" s="11"/>
      <c r="C149" s="8"/>
      <c r="D149" s="10"/>
      <c r="E149" s="118"/>
      <c r="F149" s="119"/>
    </row>
    <row r="150" spans="1:7">
      <c r="E150" s="120"/>
      <c r="F150" s="121"/>
    </row>
    <row r="151" spans="1:7">
      <c r="B151" s="14"/>
      <c r="C151" s="14"/>
      <c r="D151" s="14"/>
      <c r="F151" s="123"/>
    </row>
    <row r="152" spans="1:7">
      <c r="B152" s="14"/>
      <c r="C152" s="15"/>
      <c r="D152" s="15"/>
      <c r="F152" s="124"/>
    </row>
    <row r="153" spans="1:7" s="3" customFormat="1">
      <c r="A153" s="1"/>
      <c r="B153" s="14"/>
      <c r="C153" s="15"/>
      <c r="D153" s="15"/>
      <c r="E153" s="122"/>
      <c r="F153" s="122"/>
      <c r="G153" s="4"/>
    </row>
    <row r="154" spans="1:7" s="3" customFormat="1">
      <c r="A154" s="1"/>
      <c r="B154" s="14"/>
      <c r="C154" s="15"/>
      <c r="D154" s="15"/>
      <c r="E154" s="122"/>
      <c r="F154" s="122"/>
      <c r="G154" s="4"/>
    </row>
    <row r="155" spans="1:7" s="3" customFormat="1">
      <c r="A155" s="16"/>
      <c r="B155" s="4"/>
      <c r="C155" s="23"/>
      <c r="D155" s="20"/>
      <c r="E155" s="122"/>
      <c r="F155" s="122"/>
      <c r="G155" s="4"/>
    </row>
    <row r="156" spans="1:7" s="3" customFormat="1">
      <c r="A156" s="16"/>
      <c r="B156" s="4"/>
      <c r="C156" s="23"/>
      <c r="D156" s="20"/>
      <c r="E156" s="122"/>
      <c r="F156" s="122"/>
      <c r="G156" s="4"/>
    </row>
    <row r="157" spans="1:7" s="3" customFormat="1">
      <c r="A157" s="16"/>
      <c r="B157" s="4"/>
      <c r="C157" s="23"/>
      <c r="D157" s="20"/>
      <c r="E157" s="122"/>
      <c r="F157" s="122"/>
      <c r="G157" s="4"/>
    </row>
    <row r="158" spans="1:7" s="3" customFormat="1">
      <c r="A158" s="16"/>
      <c r="B158" s="4"/>
      <c r="C158" s="23"/>
      <c r="D158" s="20"/>
      <c r="E158" s="122"/>
      <c r="F158" s="122"/>
      <c r="G158" s="4"/>
    </row>
    <row r="159" spans="1:7" s="3" customFormat="1">
      <c r="A159" s="16"/>
      <c r="B159" s="4"/>
      <c r="C159" s="23"/>
      <c r="D159" s="20"/>
      <c r="E159" s="122"/>
      <c r="F159" s="122"/>
      <c r="G159" s="4"/>
    </row>
    <row r="160" spans="1:7" s="3" customFormat="1">
      <c r="A160" s="16"/>
      <c r="B160" s="4"/>
      <c r="C160" s="23"/>
      <c r="D160" s="20"/>
      <c r="E160" s="122"/>
      <c r="F160" s="122"/>
      <c r="G160" s="4"/>
    </row>
    <row r="161" spans="1:7" s="3" customFormat="1">
      <c r="A161" s="16"/>
      <c r="B161" s="4"/>
      <c r="C161" s="23"/>
      <c r="D161" s="20"/>
      <c r="E161" s="122"/>
      <c r="F161" s="122"/>
      <c r="G161" s="4"/>
    </row>
    <row r="162" spans="1:7" s="3" customFormat="1">
      <c r="A162" s="1"/>
      <c r="B162" s="39"/>
      <c r="C162" s="40"/>
      <c r="D162" s="18"/>
      <c r="E162" s="124"/>
      <c r="F162" s="122"/>
      <c r="G162" s="4"/>
    </row>
    <row r="163" spans="1:7" s="3" customFormat="1">
      <c r="A163" s="1"/>
      <c r="B163" s="17"/>
      <c r="C163" s="17"/>
      <c r="D163" s="17"/>
      <c r="E163" s="124"/>
      <c r="F163" s="122"/>
      <c r="G163" s="4"/>
    </row>
    <row r="164" spans="1:7" s="3" customFormat="1">
      <c r="A164" s="1"/>
      <c r="B164" s="17"/>
      <c r="C164" s="21"/>
      <c r="D164" s="19"/>
      <c r="E164" s="124"/>
      <c r="F164" s="122"/>
      <c r="G164" s="4"/>
    </row>
    <row r="165" spans="1:7" s="3" customFormat="1">
      <c r="A165" s="1"/>
      <c r="B165" s="17"/>
      <c r="C165" s="21"/>
      <c r="D165" s="19"/>
      <c r="E165" s="122"/>
      <c r="F165" s="122"/>
      <c r="G165" s="4"/>
    </row>
    <row r="166" spans="1:7" s="3" customFormat="1">
      <c r="A166" s="1"/>
      <c r="B166" s="17"/>
      <c r="C166" s="22"/>
      <c r="D166" s="18"/>
      <c r="E166" s="122"/>
      <c r="F166" s="122"/>
      <c r="G166" s="4"/>
    </row>
    <row r="167" spans="1:7" s="3" customFormat="1">
      <c r="A167" s="1"/>
      <c r="B167" s="15"/>
      <c r="C167" s="15"/>
      <c r="D167" s="15"/>
      <c r="E167" s="122"/>
      <c r="F167" s="122"/>
    </row>
  </sheetData>
  <pageMargins left="0.25" right="0.25" top="0.75" bottom="0.75" header="0.3" footer="0.3"/>
  <pageSetup paperSize="9" scale="88" fitToHeight="0" orientation="portrait" r:id="rId1"/>
  <headerFooter alignWithMargins="0"/>
  <rowBreaks count="7" manualBreakCount="7">
    <brk id="16" max="5" man="1"/>
    <brk id="26" max="5" man="1"/>
    <brk id="38" max="5" man="1"/>
    <brk id="61" max="5" man="1"/>
    <brk id="79" max="5" man="1"/>
    <brk id="87" max="5" man="1"/>
    <brk id="124"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G141"/>
  <sheetViews>
    <sheetView view="pageBreakPreview" zoomScaleNormal="100" zoomScaleSheetLayoutView="100" zoomScalePageLayoutView="70" workbookViewId="0">
      <pane xSplit="6" ySplit="4" topLeftCell="G101" activePane="bottomRight" state="frozen"/>
      <selection pane="topRight" activeCell="G1" sqref="G1"/>
      <selection pane="bottomLeft" activeCell="A10" sqref="A10"/>
      <selection pane="bottomRight" activeCell="E1" sqref="E1:F1048576"/>
    </sheetView>
  </sheetViews>
  <sheetFormatPr defaultColWidth="9.1796875" defaultRowHeight="14"/>
  <cols>
    <col min="1" max="1" width="8.26953125" style="1" bestFit="1" customWidth="1"/>
    <col min="2" max="2" width="53.81640625" style="4" customWidth="1"/>
    <col min="3" max="3" width="11.1796875" style="2" customWidth="1"/>
    <col min="4" max="4" width="9.54296875" style="2" customWidth="1"/>
    <col min="5" max="5" width="15.54296875" style="122" bestFit="1" customWidth="1"/>
    <col min="6" max="6" width="15.81640625" style="122" bestFit="1" customWidth="1"/>
    <col min="7" max="7" width="10.1796875" style="4" bestFit="1" customWidth="1"/>
    <col min="8" max="16384" width="9.1796875" style="4"/>
  </cols>
  <sheetData>
    <row r="2" spans="1:7" ht="15.5">
      <c r="A2" s="77" t="s">
        <v>73</v>
      </c>
      <c r="B2" s="30" t="s">
        <v>178</v>
      </c>
      <c r="C2" s="28"/>
      <c r="D2" s="28"/>
      <c r="E2" s="114"/>
      <c r="F2" s="114"/>
    </row>
    <row r="3" spans="1:7" s="5" customFormat="1">
      <c r="A3" s="26"/>
      <c r="B3" s="32"/>
      <c r="C3" s="33"/>
      <c r="D3" s="33"/>
      <c r="E3" s="115"/>
      <c r="F3" s="115"/>
    </row>
    <row r="4" spans="1:7" s="6" customFormat="1" ht="23.25" customHeight="1">
      <c r="A4" s="35" t="s">
        <v>0</v>
      </c>
      <c r="B4" s="54" t="s">
        <v>1</v>
      </c>
      <c r="C4" s="36" t="s">
        <v>2</v>
      </c>
      <c r="D4" s="36" t="s">
        <v>3</v>
      </c>
      <c r="E4" s="116" t="s">
        <v>4</v>
      </c>
      <c r="F4" s="116" t="s">
        <v>5</v>
      </c>
    </row>
    <row r="5" spans="1:7" s="6" customFormat="1" ht="212.5">
      <c r="A5" s="50"/>
      <c r="B5" s="55" t="s">
        <v>77</v>
      </c>
      <c r="C5" s="52"/>
      <c r="D5" s="52"/>
      <c r="E5" s="110"/>
      <c r="F5" s="110"/>
    </row>
    <row r="6" spans="1:7" s="6" customFormat="1" ht="50">
      <c r="A6" s="50"/>
      <c r="B6" s="56" t="s">
        <v>78</v>
      </c>
      <c r="C6" s="56"/>
      <c r="D6" s="56"/>
      <c r="E6" s="117"/>
      <c r="F6" s="117"/>
      <c r="G6" s="56"/>
    </row>
    <row r="7" spans="1:7" s="6" customFormat="1" ht="25">
      <c r="A7" s="50"/>
      <c r="B7" s="56" t="s">
        <v>65</v>
      </c>
      <c r="C7" s="52"/>
      <c r="D7" s="52"/>
      <c r="E7" s="110"/>
      <c r="F7" s="110"/>
    </row>
    <row r="8" spans="1:7" s="6" customFormat="1" ht="62.5">
      <c r="A8" s="50"/>
      <c r="B8" s="56" t="s">
        <v>79</v>
      </c>
      <c r="C8" s="52"/>
      <c r="D8" s="52"/>
      <c r="E8" s="110"/>
      <c r="F8" s="110"/>
    </row>
    <row r="9" spans="1:7" s="6" customFormat="1" ht="137.5">
      <c r="A9" s="50"/>
      <c r="B9" s="55" t="s">
        <v>81</v>
      </c>
      <c r="C9" s="52"/>
      <c r="D9" s="52"/>
      <c r="E9" s="110"/>
      <c r="F9" s="110"/>
    </row>
    <row r="10" spans="1:7" s="6" customFormat="1" ht="63">
      <c r="A10" s="50"/>
      <c r="B10" s="55" t="s">
        <v>66</v>
      </c>
      <c r="C10" s="52"/>
      <c r="D10" s="52"/>
      <c r="E10" s="110"/>
      <c r="F10" s="110"/>
    </row>
    <row r="11" spans="1:7" s="6" customFormat="1" ht="25">
      <c r="A11" s="50"/>
      <c r="B11" s="55" t="s">
        <v>80</v>
      </c>
      <c r="C11" s="52"/>
      <c r="D11" s="52"/>
      <c r="E11" s="110"/>
      <c r="F11" s="110"/>
    </row>
    <row r="12" spans="1:7" s="6" customFormat="1" ht="13">
      <c r="A12" s="50"/>
      <c r="B12" s="55"/>
      <c r="C12" s="52"/>
      <c r="D12" s="52"/>
      <c r="E12" s="110"/>
      <c r="F12" s="110"/>
    </row>
    <row r="13" spans="1:7" s="6" customFormat="1" ht="13">
      <c r="A13" s="79" t="s">
        <v>72</v>
      </c>
      <c r="B13" s="70" t="s">
        <v>253</v>
      </c>
      <c r="C13" s="52"/>
      <c r="D13" s="52"/>
      <c r="E13" s="110"/>
      <c r="F13" s="110"/>
    </row>
    <row r="14" spans="1:7" s="6" customFormat="1" ht="13">
      <c r="A14" s="50"/>
      <c r="B14" s="70"/>
      <c r="C14" s="52"/>
      <c r="D14" s="52"/>
      <c r="E14" s="110"/>
      <c r="F14" s="110"/>
    </row>
    <row r="15" spans="1:7" s="6" customFormat="1" ht="87.5">
      <c r="A15" s="80" t="s">
        <v>108</v>
      </c>
      <c r="B15" s="44" t="s">
        <v>642</v>
      </c>
      <c r="C15" s="49" t="s">
        <v>6</v>
      </c>
      <c r="D15" s="49">
        <v>1</v>
      </c>
      <c r="E15" s="109">
        <v>0</v>
      </c>
      <c r="F15" s="109">
        <f>D15*E15</f>
        <v>0</v>
      </c>
    </row>
    <row r="16" spans="1:7" s="6" customFormat="1" ht="13">
      <c r="A16" s="50"/>
      <c r="B16" s="55"/>
      <c r="C16" s="52"/>
      <c r="D16" s="52"/>
      <c r="E16" s="110"/>
      <c r="F16" s="110"/>
    </row>
    <row r="17" spans="1:6" s="6" customFormat="1" ht="150">
      <c r="A17" s="80" t="s">
        <v>109</v>
      </c>
      <c r="B17" s="44" t="s">
        <v>332</v>
      </c>
      <c r="C17" s="49" t="s">
        <v>255</v>
      </c>
      <c r="D17" s="49">
        <v>30</v>
      </c>
      <c r="E17" s="109">
        <v>0</v>
      </c>
      <c r="F17" s="109">
        <f>D17*E17</f>
        <v>0</v>
      </c>
    </row>
    <row r="18" spans="1:6" s="6" customFormat="1" ht="13">
      <c r="A18" s="50"/>
      <c r="B18" s="55"/>
      <c r="C18" s="52"/>
      <c r="D18" s="52"/>
      <c r="E18" s="110"/>
      <c r="F18" s="110"/>
    </row>
    <row r="19" spans="1:6" s="6" customFormat="1" ht="13">
      <c r="A19" s="79" t="s">
        <v>184</v>
      </c>
      <c r="B19" s="70" t="s">
        <v>154</v>
      </c>
      <c r="C19" s="52"/>
      <c r="D19" s="52"/>
      <c r="E19" s="110"/>
      <c r="F19" s="110"/>
    </row>
    <row r="20" spans="1:6" s="6" customFormat="1" ht="26">
      <c r="A20" s="79"/>
      <c r="B20" s="70" t="s">
        <v>620</v>
      </c>
      <c r="C20" s="52"/>
      <c r="D20" s="52"/>
      <c r="E20" s="110"/>
      <c r="F20" s="110"/>
    </row>
    <row r="21" spans="1:6" s="6" customFormat="1" ht="13">
      <c r="A21" s="79"/>
      <c r="B21" s="70"/>
      <c r="C21" s="52"/>
      <c r="D21" s="52"/>
      <c r="E21" s="110"/>
      <c r="F21" s="110"/>
    </row>
    <row r="22" spans="1:6" s="6" customFormat="1" ht="300">
      <c r="A22" s="80" t="s">
        <v>185</v>
      </c>
      <c r="B22" s="92" t="s">
        <v>654</v>
      </c>
      <c r="C22" s="49" t="s">
        <v>6</v>
      </c>
      <c r="D22" s="49">
        <v>1</v>
      </c>
      <c r="E22" s="109">
        <v>0</v>
      </c>
      <c r="F22" s="109">
        <f>D22*E22</f>
        <v>0</v>
      </c>
    </row>
    <row r="23" spans="1:6" s="6" customFormat="1" ht="13">
      <c r="A23" s="79"/>
      <c r="B23" s="45"/>
      <c r="C23" s="46"/>
      <c r="D23" s="46"/>
      <c r="E23" s="111"/>
      <c r="F23" s="111"/>
    </row>
    <row r="24" spans="1:6" s="6" customFormat="1" ht="300">
      <c r="A24" s="80" t="s">
        <v>475</v>
      </c>
      <c r="B24" s="92" t="s">
        <v>655</v>
      </c>
      <c r="C24" s="49" t="s">
        <v>6</v>
      </c>
      <c r="D24" s="49">
        <v>1</v>
      </c>
      <c r="E24" s="109">
        <v>0</v>
      </c>
      <c r="F24" s="109">
        <f>D24*E24</f>
        <v>0</v>
      </c>
    </row>
    <row r="25" spans="1:6" s="6" customFormat="1" ht="13">
      <c r="A25" s="79"/>
      <c r="B25" s="45"/>
      <c r="C25" s="46"/>
      <c r="D25" s="46"/>
      <c r="E25" s="111"/>
      <c r="F25" s="111"/>
    </row>
    <row r="26" spans="1:6" s="6" customFormat="1" ht="37.5">
      <c r="A26" s="80" t="s">
        <v>476</v>
      </c>
      <c r="B26" s="44" t="s">
        <v>182</v>
      </c>
      <c r="C26" s="49" t="s">
        <v>6</v>
      </c>
      <c r="D26" s="49">
        <v>1</v>
      </c>
      <c r="E26" s="109">
        <v>0</v>
      </c>
      <c r="F26" s="109">
        <f>D26*E26</f>
        <v>0</v>
      </c>
    </row>
    <row r="27" spans="1:6" s="6" customFormat="1" ht="13">
      <c r="A27" s="79"/>
      <c r="B27" s="45"/>
      <c r="C27" s="46"/>
      <c r="D27" s="46"/>
      <c r="E27" s="111"/>
      <c r="F27" s="111"/>
    </row>
    <row r="28" spans="1:6" s="6" customFormat="1" ht="162.5">
      <c r="A28" s="80" t="s">
        <v>477</v>
      </c>
      <c r="B28" s="44" t="s">
        <v>653</v>
      </c>
      <c r="C28" s="49" t="s">
        <v>6</v>
      </c>
      <c r="D28" s="49">
        <v>1</v>
      </c>
      <c r="E28" s="109">
        <v>0</v>
      </c>
      <c r="F28" s="109">
        <f>D28*E28</f>
        <v>0</v>
      </c>
    </row>
    <row r="29" spans="1:6" s="6" customFormat="1" ht="13">
      <c r="A29" s="81"/>
      <c r="B29" s="55"/>
      <c r="C29" s="52"/>
      <c r="D29" s="52"/>
      <c r="E29" s="110"/>
      <c r="F29" s="110"/>
    </row>
    <row r="30" spans="1:6" s="6" customFormat="1" ht="25">
      <c r="A30" s="80" t="s">
        <v>478</v>
      </c>
      <c r="B30" s="44" t="s">
        <v>183</v>
      </c>
      <c r="C30" s="49" t="s">
        <v>6</v>
      </c>
      <c r="D30" s="49">
        <v>1</v>
      </c>
      <c r="E30" s="109">
        <v>0</v>
      </c>
      <c r="F30" s="109">
        <f>D30*E30</f>
        <v>0</v>
      </c>
    </row>
    <row r="31" spans="1:6" s="6" customFormat="1" ht="13">
      <c r="A31" s="81"/>
      <c r="B31" s="55"/>
      <c r="C31" s="52"/>
      <c r="D31" s="52"/>
      <c r="E31" s="110"/>
      <c r="F31" s="110"/>
    </row>
    <row r="32" spans="1:6" s="6" customFormat="1" ht="175">
      <c r="A32" s="80" t="s">
        <v>479</v>
      </c>
      <c r="B32" s="44" t="s">
        <v>652</v>
      </c>
      <c r="C32" s="49" t="s">
        <v>6</v>
      </c>
      <c r="D32" s="49">
        <v>1</v>
      </c>
      <c r="E32" s="109">
        <v>0</v>
      </c>
      <c r="F32" s="109">
        <f>D32*E32</f>
        <v>0</v>
      </c>
    </row>
    <row r="33" spans="1:6" s="6" customFormat="1" ht="13">
      <c r="A33" s="81"/>
      <c r="B33" s="55"/>
      <c r="C33" s="52"/>
      <c r="D33" s="52"/>
      <c r="E33" s="110"/>
      <c r="F33" s="110"/>
    </row>
    <row r="34" spans="1:6" s="6" customFormat="1" ht="13">
      <c r="A34" s="79" t="s">
        <v>191</v>
      </c>
      <c r="B34" s="70" t="s">
        <v>155</v>
      </c>
      <c r="C34" s="46"/>
      <c r="D34" s="46"/>
      <c r="E34" s="111"/>
      <c r="F34" s="111"/>
    </row>
    <row r="35" spans="1:6" s="6" customFormat="1" ht="26">
      <c r="A35" s="79"/>
      <c r="B35" s="70" t="s">
        <v>620</v>
      </c>
      <c r="C35" s="46"/>
      <c r="D35" s="46"/>
      <c r="E35" s="111"/>
      <c r="F35" s="111"/>
    </row>
    <row r="36" spans="1:6" s="6" customFormat="1" ht="13">
      <c r="A36" s="79"/>
      <c r="B36" s="70"/>
      <c r="C36" s="46"/>
      <c r="D36" s="46"/>
      <c r="E36" s="111"/>
      <c r="F36" s="111"/>
    </row>
    <row r="37" spans="1:6" s="6" customFormat="1" ht="187.5">
      <c r="A37" s="80" t="s">
        <v>192</v>
      </c>
      <c r="B37" s="44" t="s">
        <v>651</v>
      </c>
      <c r="C37" s="49" t="s">
        <v>6</v>
      </c>
      <c r="D37" s="49">
        <v>1</v>
      </c>
      <c r="E37" s="109">
        <v>0</v>
      </c>
      <c r="F37" s="109">
        <f>D37*E37</f>
        <v>0</v>
      </c>
    </row>
    <row r="38" spans="1:6" s="6" customFormat="1" ht="13">
      <c r="A38" s="79"/>
      <c r="B38" s="56"/>
      <c r="C38" s="46"/>
      <c r="D38" s="46"/>
      <c r="E38" s="111"/>
      <c r="F38" s="111"/>
    </row>
    <row r="39" spans="1:6" s="6" customFormat="1" ht="25">
      <c r="A39" s="80" t="s">
        <v>195</v>
      </c>
      <c r="B39" s="44" t="s">
        <v>188</v>
      </c>
      <c r="C39" s="49" t="s">
        <v>6</v>
      </c>
      <c r="D39" s="49">
        <v>1</v>
      </c>
      <c r="E39" s="109">
        <v>0</v>
      </c>
      <c r="F39" s="109">
        <f>D39*E39</f>
        <v>0</v>
      </c>
    </row>
    <row r="40" spans="1:6" s="6" customFormat="1" ht="13">
      <c r="A40" s="79"/>
      <c r="B40" s="56"/>
      <c r="C40" s="46"/>
      <c r="D40" s="46"/>
      <c r="E40" s="111"/>
      <c r="F40" s="111"/>
    </row>
    <row r="41" spans="1:6" s="6" customFormat="1" ht="50">
      <c r="A41" s="80" t="s">
        <v>196</v>
      </c>
      <c r="B41" s="44" t="s">
        <v>186</v>
      </c>
      <c r="C41" s="49" t="s">
        <v>6</v>
      </c>
      <c r="D41" s="49">
        <v>1</v>
      </c>
      <c r="E41" s="109">
        <v>0</v>
      </c>
      <c r="F41" s="109">
        <f>D41*E41</f>
        <v>0</v>
      </c>
    </row>
    <row r="42" spans="1:6" s="6" customFormat="1" ht="13">
      <c r="A42" s="79"/>
      <c r="B42" s="56"/>
      <c r="C42" s="46"/>
      <c r="D42" s="46"/>
      <c r="E42" s="111"/>
      <c r="F42" s="111"/>
    </row>
    <row r="43" spans="1:6" s="6" customFormat="1" ht="50">
      <c r="A43" s="80" t="s">
        <v>197</v>
      </c>
      <c r="B43" s="44" t="s">
        <v>187</v>
      </c>
      <c r="C43" s="49" t="s">
        <v>6</v>
      </c>
      <c r="D43" s="49">
        <v>1</v>
      </c>
      <c r="E43" s="109">
        <v>0</v>
      </c>
      <c r="F43" s="109">
        <f>D43*E43</f>
        <v>0</v>
      </c>
    </row>
    <row r="44" spans="1:6" s="6" customFormat="1" ht="13">
      <c r="A44" s="79"/>
      <c r="B44" s="56"/>
      <c r="C44" s="46"/>
      <c r="D44" s="46"/>
      <c r="E44" s="111"/>
      <c r="F44" s="111"/>
    </row>
    <row r="45" spans="1:6" s="6" customFormat="1" ht="187.5">
      <c r="A45" s="80" t="s">
        <v>199</v>
      </c>
      <c r="B45" s="44" t="s">
        <v>650</v>
      </c>
      <c r="C45" s="49" t="s">
        <v>6</v>
      </c>
      <c r="D45" s="49">
        <v>1</v>
      </c>
      <c r="E45" s="109">
        <v>0</v>
      </c>
      <c r="F45" s="109">
        <f>D45*E45</f>
        <v>0</v>
      </c>
    </row>
    <row r="46" spans="1:6" s="6" customFormat="1" ht="13">
      <c r="A46" s="79"/>
      <c r="B46" s="70"/>
      <c r="C46" s="52"/>
      <c r="D46" s="52"/>
      <c r="E46" s="110"/>
      <c r="F46" s="110"/>
    </row>
    <row r="47" spans="1:6" s="6" customFormat="1" ht="50">
      <c r="A47" s="80" t="s">
        <v>200</v>
      </c>
      <c r="B47" s="44" t="s">
        <v>189</v>
      </c>
      <c r="C47" s="49" t="s">
        <v>6</v>
      </c>
      <c r="D47" s="49">
        <v>1</v>
      </c>
      <c r="E47" s="109">
        <v>0</v>
      </c>
      <c r="F47" s="109">
        <f>D47*E47</f>
        <v>0</v>
      </c>
    </row>
    <row r="48" spans="1:6" s="6" customFormat="1" ht="13">
      <c r="A48" s="79"/>
      <c r="B48" s="45"/>
      <c r="C48" s="46"/>
      <c r="D48" s="46"/>
      <c r="E48" s="111"/>
      <c r="F48" s="111"/>
    </row>
    <row r="49" spans="1:6" s="6" customFormat="1" ht="50">
      <c r="A49" s="80" t="s">
        <v>333</v>
      </c>
      <c r="B49" s="44" t="s">
        <v>190</v>
      </c>
      <c r="C49" s="49" t="s">
        <v>6</v>
      </c>
      <c r="D49" s="49">
        <v>1</v>
      </c>
      <c r="E49" s="109">
        <v>0</v>
      </c>
      <c r="F49" s="109">
        <f>D49*E49</f>
        <v>0</v>
      </c>
    </row>
    <row r="50" spans="1:6" s="6" customFormat="1" ht="13">
      <c r="A50" s="79"/>
      <c r="B50" s="45"/>
      <c r="C50" s="46"/>
      <c r="D50" s="46"/>
      <c r="E50" s="111"/>
      <c r="F50" s="111"/>
    </row>
    <row r="51" spans="1:6" s="6" customFormat="1" ht="187.5">
      <c r="A51" s="80" t="s">
        <v>334</v>
      </c>
      <c r="B51" s="44" t="s">
        <v>656</v>
      </c>
      <c r="C51" s="49" t="s">
        <v>6</v>
      </c>
      <c r="D51" s="49">
        <v>1</v>
      </c>
      <c r="E51" s="109">
        <v>0</v>
      </c>
      <c r="F51" s="109">
        <f>D51*E51</f>
        <v>0</v>
      </c>
    </row>
    <row r="52" spans="1:6" s="6" customFormat="1" ht="13">
      <c r="A52" s="79"/>
      <c r="B52" s="45"/>
      <c r="C52" s="46"/>
      <c r="D52" s="46"/>
      <c r="E52" s="111"/>
      <c r="F52" s="111"/>
    </row>
    <row r="53" spans="1:6" s="6" customFormat="1" ht="87.5">
      <c r="A53" s="80" t="s">
        <v>335</v>
      </c>
      <c r="B53" s="59" t="s">
        <v>160</v>
      </c>
      <c r="C53" s="49" t="s">
        <v>67</v>
      </c>
      <c r="D53" s="49">
        <v>180</v>
      </c>
      <c r="E53" s="109">
        <v>0</v>
      </c>
      <c r="F53" s="109">
        <f>D53*E53</f>
        <v>0</v>
      </c>
    </row>
    <row r="54" spans="1:6" s="6" customFormat="1" ht="13">
      <c r="A54" s="81"/>
      <c r="B54" s="51"/>
      <c r="C54" s="52"/>
      <c r="D54" s="52"/>
      <c r="E54" s="110"/>
      <c r="F54" s="110"/>
    </row>
    <row r="55" spans="1:6" s="6" customFormat="1" ht="25">
      <c r="A55" s="80" t="s">
        <v>336</v>
      </c>
      <c r="B55" s="83" t="s">
        <v>224</v>
      </c>
      <c r="C55" s="49" t="s">
        <v>53</v>
      </c>
      <c r="D55" s="49">
        <v>9</v>
      </c>
      <c r="E55" s="109">
        <v>0</v>
      </c>
      <c r="F55" s="109">
        <f>D55*E55</f>
        <v>0</v>
      </c>
    </row>
    <row r="56" spans="1:6" s="6" customFormat="1" ht="13">
      <c r="A56" s="81"/>
      <c r="B56" s="55"/>
      <c r="C56" s="52"/>
      <c r="D56" s="52"/>
      <c r="E56" s="110"/>
      <c r="F56" s="110"/>
    </row>
    <row r="57" spans="1:6" s="6" customFormat="1" ht="50">
      <c r="A57" s="80" t="s">
        <v>337</v>
      </c>
      <c r="B57" s="44" t="s">
        <v>349</v>
      </c>
      <c r="C57" s="49" t="s">
        <v>6</v>
      </c>
      <c r="D57" s="49">
        <v>1</v>
      </c>
      <c r="E57" s="109">
        <v>0</v>
      </c>
      <c r="F57" s="109">
        <f>D57*E57</f>
        <v>0</v>
      </c>
    </row>
    <row r="58" spans="1:6" s="6" customFormat="1" ht="13">
      <c r="A58" s="81"/>
      <c r="B58" s="45"/>
      <c r="C58" s="46"/>
      <c r="D58" s="46"/>
      <c r="E58" s="111"/>
      <c r="F58" s="111"/>
    </row>
    <row r="59" spans="1:6" s="6" customFormat="1" ht="300">
      <c r="A59" s="80" t="s">
        <v>338</v>
      </c>
      <c r="B59" s="90" t="s">
        <v>657</v>
      </c>
      <c r="C59" s="49" t="s">
        <v>6</v>
      </c>
      <c r="D59" s="49">
        <v>1</v>
      </c>
      <c r="E59" s="109">
        <v>0</v>
      </c>
      <c r="F59" s="109">
        <f>D59*E59</f>
        <v>0</v>
      </c>
    </row>
    <row r="60" spans="1:6" s="6" customFormat="1" ht="13">
      <c r="A60" s="81"/>
      <c r="B60" s="45"/>
      <c r="C60" s="46"/>
      <c r="D60" s="46"/>
      <c r="E60" s="111"/>
      <c r="F60" s="111"/>
    </row>
    <row r="61" spans="1:6" s="6" customFormat="1" ht="25">
      <c r="A61" s="80" t="s">
        <v>339</v>
      </c>
      <c r="B61" s="90" t="s">
        <v>643</v>
      </c>
      <c r="C61" s="49" t="s">
        <v>53</v>
      </c>
      <c r="D61" s="49">
        <v>1</v>
      </c>
      <c r="E61" s="109">
        <v>0</v>
      </c>
      <c r="F61" s="109">
        <f>D61*E61</f>
        <v>0</v>
      </c>
    </row>
    <row r="62" spans="1:6" s="6" customFormat="1" ht="13">
      <c r="A62" s="81"/>
      <c r="B62" s="55"/>
      <c r="C62" s="52"/>
      <c r="D62" s="52"/>
      <c r="E62" s="110"/>
      <c r="F62" s="110"/>
    </row>
    <row r="63" spans="1:6" s="6" customFormat="1" ht="13">
      <c r="A63" s="80" t="s">
        <v>340</v>
      </c>
      <c r="B63" s="90" t="s">
        <v>644</v>
      </c>
      <c r="C63" s="49" t="s">
        <v>53</v>
      </c>
      <c r="D63" s="49">
        <v>1</v>
      </c>
      <c r="E63" s="109">
        <v>0</v>
      </c>
      <c r="F63" s="109">
        <f>D63*E63</f>
        <v>0</v>
      </c>
    </row>
    <row r="64" spans="1:6" s="6" customFormat="1" ht="13">
      <c r="A64" s="81"/>
      <c r="B64" s="94"/>
      <c r="C64" s="46"/>
      <c r="D64" s="46"/>
      <c r="E64" s="111"/>
      <c r="F64" s="111"/>
    </row>
    <row r="65" spans="1:6" s="6" customFormat="1" ht="37.5">
      <c r="A65" s="79" t="s">
        <v>341</v>
      </c>
      <c r="B65" s="58" t="s">
        <v>646</v>
      </c>
      <c r="C65" s="27"/>
      <c r="D65" s="27"/>
      <c r="E65" s="100"/>
      <c r="F65" s="100"/>
    </row>
    <row r="66" spans="1:6" s="6" customFormat="1" ht="13">
      <c r="A66" s="79" t="s">
        <v>501</v>
      </c>
      <c r="B66" s="87" t="s">
        <v>359</v>
      </c>
      <c r="C66" s="46" t="s">
        <v>67</v>
      </c>
      <c r="D66" s="46">
        <v>5</v>
      </c>
      <c r="E66" s="111">
        <v>0</v>
      </c>
      <c r="F66" s="111">
        <f t="shared" ref="F66" si="0">D66*E66</f>
        <v>0</v>
      </c>
    </row>
    <row r="67" spans="1:6" s="6" customFormat="1" ht="13">
      <c r="A67" s="79" t="s">
        <v>502</v>
      </c>
      <c r="B67" s="87" t="s">
        <v>321</v>
      </c>
      <c r="C67" s="46" t="s">
        <v>67</v>
      </c>
      <c r="D67" s="46">
        <v>10</v>
      </c>
      <c r="E67" s="111">
        <v>0</v>
      </c>
      <c r="F67" s="111">
        <f t="shared" ref="F67:F71" si="1">D67*E67</f>
        <v>0</v>
      </c>
    </row>
    <row r="68" spans="1:6" s="6" customFormat="1" ht="13">
      <c r="A68" s="79" t="s">
        <v>503</v>
      </c>
      <c r="B68" s="87" t="s">
        <v>262</v>
      </c>
      <c r="C68" s="46" t="s">
        <v>67</v>
      </c>
      <c r="D68" s="46">
        <v>50</v>
      </c>
      <c r="E68" s="111">
        <v>0</v>
      </c>
      <c r="F68" s="111">
        <f t="shared" si="1"/>
        <v>0</v>
      </c>
    </row>
    <row r="69" spans="1:6" s="6" customFormat="1" ht="13">
      <c r="A69" s="79" t="s">
        <v>504</v>
      </c>
      <c r="B69" s="87" t="s">
        <v>263</v>
      </c>
      <c r="C69" s="46" t="s">
        <v>67</v>
      </c>
      <c r="D69" s="46">
        <v>40</v>
      </c>
      <c r="E69" s="111">
        <v>0</v>
      </c>
      <c r="F69" s="111">
        <f t="shared" si="1"/>
        <v>0</v>
      </c>
    </row>
    <row r="70" spans="1:6" s="6" customFormat="1" ht="13">
      <c r="A70" s="79" t="s">
        <v>505</v>
      </c>
      <c r="B70" s="87" t="s">
        <v>264</v>
      </c>
      <c r="C70" s="46" t="s">
        <v>67</v>
      </c>
      <c r="D70" s="46">
        <v>40</v>
      </c>
      <c r="E70" s="111">
        <v>0</v>
      </c>
      <c r="F70" s="111">
        <f t="shared" si="1"/>
        <v>0</v>
      </c>
    </row>
    <row r="71" spans="1:6" s="6" customFormat="1" ht="13">
      <c r="A71" s="80" t="s">
        <v>506</v>
      </c>
      <c r="B71" s="74" t="s">
        <v>265</v>
      </c>
      <c r="C71" s="49" t="s">
        <v>67</v>
      </c>
      <c r="D71" s="49">
        <v>40</v>
      </c>
      <c r="E71" s="109">
        <v>0</v>
      </c>
      <c r="F71" s="109">
        <f t="shared" si="1"/>
        <v>0</v>
      </c>
    </row>
    <row r="72" spans="1:6" s="6" customFormat="1" ht="13">
      <c r="A72" s="81"/>
      <c r="B72" s="55"/>
      <c r="C72" s="52"/>
      <c r="D72" s="52"/>
      <c r="E72" s="110"/>
      <c r="F72" s="110"/>
    </row>
    <row r="73" spans="1:6" s="6" customFormat="1" ht="37.5">
      <c r="A73" s="80" t="s">
        <v>342</v>
      </c>
      <c r="B73" s="57" t="s">
        <v>270</v>
      </c>
      <c r="C73" s="49" t="s">
        <v>67</v>
      </c>
      <c r="D73" s="49">
        <v>20</v>
      </c>
      <c r="E73" s="109">
        <v>0</v>
      </c>
      <c r="F73" s="109">
        <f t="shared" ref="F73" si="2">D73*E73</f>
        <v>0</v>
      </c>
    </row>
    <row r="74" spans="1:6" s="6" customFormat="1" ht="13">
      <c r="A74" s="81"/>
      <c r="B74" s="55"/>
      <c r="C74" s="52"/>
      <c r="D74" s="52"/>
      <c r="E74" s="110"/>
      <c r="F74" s="110"/>
    </row>
    <row r="75" spans="1:6" s="6" customFormat="1" ht="25">
      <c r="A75" s="79" t="s">
        <v>343</v>
      </c>
      <c r="B75" s="88" t="s">
        <v>267</v>
      </c>
      <c r="C75" s="27"/>
      <c r="D75" s="27"/>
      <c r="E75" s="100"/>
      <c r="F75" s="100"/>
    </row>
    <row r="76" spans="1:6" s="6" customFormat="1" ht="13">
      <c r="A76" s="79" t="s">
        <v>507</v>
      </c>
      <c r="B76" s="87" t="s">
        <v>268</v>
      </c>
      <c r="C76" s="46" t="s">
        <v>67</v>
      </c>
      <c r="D76" s="46">
        <v>15</v>
      </c>
      <c r="E76" s="111">
        <v>0</v>
      </c>
      <c r="F76" s="111">
        <f>D76*E76</f>
        <v>0</v>
      </c>
    </row>
    <row r="77" spans="1:6" s="6" customFormat="1" ht="13">
      <c r="A77" s="80" t="s">
        <v>508</v>
      </c>
      <c r="B77" s="74" t="s">
        <v>269</v>
      </c>
      <c r="C77" s="49" t="s">
        <v>67</v>
      </c>
      <c r="D77" s="49">
        <v>10</v>
      </c>
      <c r="E77" s="109">
        <v>0</v>
      </c>
      <c r="F77" s="109">
        <f>D77*E77</f>
        <v>0</v>
      </c>
    </row>
    <row r="78" spans="1:6" s="6" customFormat="1" ht="13">
      <c r="A78" s="81"/>
      <c r="B78" s="55"/>
      <c r="C78" s="52"/>
      <c r="D78" s="52"/>
      <c r="E78" s="110"/>
      <c r="F78" s="110"/>
    </row>
    <row r="79" spans="1:6" s="6" customFormat="1" ht="50">
      <c r="A79" s="80" t="s">
        <v>344</v>
      </c>
      <c r="B79" s="44" t="s">
        <v>274</v>
      </c>
      <c r="C79" s="49" t="s">
        <v>6</v>
      </c>
      <c r="D79" s="49">
        <v>1</v>
      </c>
      <c r="E79" s="109">
        <v>0</v>
      </c>
      <c r="F79" s="109">
        <f>D79*E79</f>
        <v>0</v>
      </c>
    </row>
    <row r="80" spans="1:6" s="6" customFormat="1" ht="13">
      <c r="A80" s="81"/>
      <c r="B80" s="55"/>
      <c r="C80" s="52"/>
      <c r="D80" s="52"/>
      <c r="E80" s="110"/>
      <c r="F80" s="110"/>
    </row>
    <row r="81" spans="1:6" s="6" customFormat="1" ht="25">
      <c r="A81" s="80" t="s">
        <v>345</v>
      </c>
      <c r="B81" s="44" t="s">
        <v>299</v>
      </c>
      <c r="C81" s="49" t="s">
        <v>53</v>
      </c>
      <c r="D81" s="49">
        <v>1</v>
      </c>
      <c r="E81" s="109">
        <v>0</v>
      </c>
      <c r="F81" s="109">
        <f>D81*E81</f>
        <v>0</v>
      </c>
    </row>
    <row r="82" spans="1:6" s="6" customFormat="1" ht="13">
      <c r="A82" s="81"/>
      <c r="B82" s="55"/>
      <c r="C82" s="52"/>
      <c r="D82" s="52"/>
      <c r="E82" s="110"/>
      <c r="F82" s="110"/>
    </row>
    <row r="83" spans="1:6" s="6" customFormat="1" ht="37.5">
      <c r="A83" s="80" t="s">
        <v>346</v>
      </c>
      <c r="B83" s="57" t="s">
        <v>645</v>
      </c>
      <c r="C83" s="49" t="s">
        <v>6</v>
      </c>
      <c r="D83" s="49">
        <v>1</v>
      </c>
      <c r="E83" s="109">
        <v>0</v>
      </c>
      <c r="F83" s="109">
        <f t="shared" ref="F83" si="3">D83*E83</f>
        <v>0</v>
      </c>
    </row>
    <row r="84" spans="1:6" s="6" customFormat="1" ht="13">
      <c r="A84" s="81"/>
      <c r="B84" s="55"/>
      <c r="C84" s="52"/>
      <c r="D84" s="52"/>
      <c r="E84" s="110"/>
      <c r="F84" s="110"/>
    </row>
    <row r="85" spans="1:6" s="6" customFormat="1" ht="62.5">
      <c r="A85" s="80" t="s">
        <v>347</v>
      </c>
      <c r="B85" s="57" t="s">
        <v>648</v>
      </c>
      <c r="C85" s="49" t="s">
        <v>6</v>
      </c>
      <c r="D85" s="49">
        <v>1</v>
      </c>
      <c r="E85" s="109">
        <v>0</v>
      </c>
      <c r="F85" s="109">
        <f t="shared" ref="F85" si="4">D85*E85</f>
        <v>0</v>
      </c>
    </row>
    <row r="86" spans="1:6" s="6" customFormat="1" ht="13">
      <c r="A86" s="81"/>
      <c r="B86" s="55"/>
      <c r="C86" s="52"/>
      <c r="D86" s="52"/>
      <c r="E86" s="110"/>
      <c r="F86" s="110"/>
    </row>
    <row r="87" spans="1:6" s="6" customFormat="1" ht="13">
      <c r="A87" s="79" t="s">
        <v>201</v>
      </c>
      <c r="B87" s="70" t="s">
        <v>165</v>
      </c>
      <c r="C87" s="46"/>
      <c r="D87" s="46"/>
      <c r="E87" s="111"/>
      <c r="F87" s="111"/>
    </row>
    <row r="88" spans="1:6" s="6" customFormat="1" ht="26">
      <c r="A88" s="79"/>
      <c r="B88" s="70" t="s">
        <v>620</v>
      </c>
      <c r="C88" s="46"/>
      <c r="D88" s="46"/>
      <c r="E88" s="111"/>
      <c r="F88" s="111"/>
    </row>
    <row r="89" spans="1:6" s="6" customFormat="1" ht="13">
      <c r="A89" s="79"/>
      <c r="B89" s="70"/>
      <c r="C89" s="46"/>
      <c r="D89" s="46"/>
      <c r="E89" s="111"/>
      <c r="F89" s="111"/>
    </row>
    <row r="90" spans="1:6" s="6" customFormat="1" ht="50">
      <c r="A90" s="80" t="s">
        <v>202</v>
      </c>
      <c r="B90" s="44" t="s">
        <v>193</v>
      </c>
      <c r="C90" s="49" t="s">
        <v>6</v>
      </c>
      <c r="D90" s="49">
        <v>1</v>
      </c>
      <c r="E90" s="109">
        <v>0</v>
      </c>
      <c r="F90" s="109">
        <f>D90*E90</f>
        <v>0</v>
      </c>
    </row>
    <row r="91" spans="1:6" s="6" customFormat="1" ht="13">
      <c r="A91" s="79"/>
      <c r="B91" s="56"/>
      <c r="C91" s="46"/>
      <c r="D91" s="46"/>
      <c r="E91" s="111"/>
      <c r="F91" s="111"/>
    </row>
    <row r="92" spans="1:6" s="6" customFormat="1" ht="37.5">
      <c r="A92" s="80" t="s">
        <v>203</v>
      </c>
      <c r="B92" s="44" t="s">
        <v>194</v>
      </c>
      <c r="C92" s="49" t="s">
        <v>6</v>
      </c>
      <c r="D92" s="49">
        <v>1</v>
      </c>
      <c r="E92" s="109">
        <v>0</v>
      </c>
      <c r="F92" s="109">
        <f>D92*E92</f>
        <v>0</v>
      </c>
    </row>
    <row r="93" spans="1:6" s="6" customFormat="1" ht="13">
      <c r="A93" s="79"/>
      <c r="B93" s="70"/>
      <c r="C93" s="52"/>
      <c r="D93" s="52"/>
      <c r="E93" s="110"/>
      <c r="F93" s="110"/>
    </row>
    <row r="94" spans="1:6" s="6" customFormat="1" ht="300">
      <c r="A94" s="80" t="s">
        <v>204</v>
      </c>
      <c r="B94" s="44" t="s">
        <v>658</v>
      </c>
      <c r="C94" s="49" t="s">
        <v>6</v>
      </c>
      <c r="D94" s="49">
        <v>1</v>
      </c>
      <c r="E94" s="109">
        <v>0</v>
      </c>
      <c r="F94" s="109">
        <f>D94*E94</f>
        <v>0</v>
      </c>
    </row>
    <row r="95" spans="1:6" s="6" customFormat="1" ht="13">
      <c r="A95" s="79"/>
      <c r="B95" s="45"/>
      <c r="C95" s="46"/>
      <c r="D95" s="46"/>
      <c r="E95" s="111"/>
      <c r="F95" s="111"/>
    </row>
    <row r="96" spans="1:6" s="6" customFormat="1" ht="87.5">
      <c r="A96" s="80" t="s">
        <v>205</v>
      </c>
      <c r="B96" s="59" t="s">
        <v>198</v>
      </c>
      <c r="C96" s="49" t="s">
        <v>67</v>
      </c>
      <c r="D96" s="49">
        <v>170</v>
      </c>
      <c r="E96" s="109">
        <v>0</v>
      </c>
      <c r="F96" s="109">
        <f>D96*E96</f>
        <v>0</v>
      </c>
    </row>
    <row r="97" spans="1:6" s="6" customFormat="1" ht="13">
      <c r="A97" s="79"/>
      <c r="B97" s="51"/>
      <c r="C97" s="52"/>
      <c r="D97" s="52"/>
      <c r="E97" s="110"/>
      <c r="F97" s="110"/>
    </row>
    <row r="98" spans="1:6" s="6" customFormat="1" ht="25">
      <c r="A98" s="80" t="s">
        <v>206</v>
      </c>
      <c r="B98" s="83" t="s">
        <v>224</v>
      </c>
      <c r="C98" s="49" t="s">
        <v>53</v>
      </c>
      <c r="D98" s="49">
        <v>8</v>
      </c>
      <c r="E98" s="109">
        <v>0</v>
      </c>
      <c r="F98" s="109">
        <f>D98*E98</f>
        <v>0</v>
      </c>
    </row>
    <row r="99" spans="1:6" s="6" customFormat="1" ht="13">
      <c r="A99" s="79"/>
      <c r="B99" s="55"/>
      <c r="C99" s="52"/>
      <c r="D99" s="52"/>
      <c r="E99" s="110"/>
      <c r="F99" s="110"/>
    </row>
    <row r="100" spans="1:6" s="6" customFormat="1" ht="50">
      <c r="A100" s="80" t="s">
        <v>207</v>
      </c>
      <c r="B100" s="44" t="s">
        <v>349</v>
      </c>
      <c r="C100" s="49" t="s">
        <v>6</v>
      </c>
      <c r="D100" s="49">
        <v>1</v>
      </c>
      <c r="E100" s="109">
        <v>0</v>
      </c>
      <c r="F100" s="109">
        <f>D100*E100</f>
        <v>0</v>
      </c>
    </row>
    <row r="101" spans="1:6" s="6" customFormat="1" ht="13">
      <c r="A101" s="79"/>
      <c r="B101" s="45"/>
      <c r="C101" s="46"/>
      <c r="D101" s="46"/>
      <c r="E101" s="111"/>
      <c r="F101" s="111"/>
    </row>
    <row r="102" spans="1:6" s="6" customFormat="1" ht="37.5">
      <c r="A102" s="80" t="s">
        <v>426</v>
      </c>
      <c r="B102" s="44" t="s">
        <v>428</v>
      </c>
      <c r="C102" s="49" t="s">
        <v>427</v>
      </c>
      <c r="D102" s="49">
        <v>1</v>
      </c>
      <c r="E102" s="109">
        <v>0</v>
      </c>
      <c r="F102" s="109">
        <f>D102*E102</f>
        <v>0</v>
      </c>
    </row>
    <row r="103" spans="1:6" s="6" customFormat="1" ht="13">
      <c r="A103" s="79"/>
      <c r="B103" s="45"/>
      <c r="C103" s="46"/>
      <c r="D103" s="46"/>
      <c r="E103" s="111"/>
      <c r="F103" s="111"/>
    </row>
    <row r="104" spans="1:6" s="5" customFormat="1">
      <c r="A104" s="79" t="s">
        <v>348</v>
      </c>
      <c r="B104" s="70" t="s">
        <v>632</v>
      </c>
      <c r="C104" s="27"/>
      <c r="D104" s="27"/>
      <c r="E104" s="100"/>
      <c r="F104" s="100"/>
    </row>
    <row r="105" spans="1:6" s="5" customFormat="1">
      <c r="A105" s="79"/>
      <c r="B105" s="70"/>
      <c r="C105" s="27"/>
      <c r="D105" s="27"/>
      <c r="E105" s="100"/>
      <c r="F105" s="100"/>
    </row>
    <row r="106" spans="1:6" s="5" customFormat="1" ht="87.5">
      <c r="A106" s="80" t="s">
        <v>350</v>
      </c>
      <c r="B106" s="44" t="s">
        <v>151</v>
      </c>
      <c r="C106" s="49" t="s">
        <v>67</v>
      </c>
      <c r="D106" s="49">
        <v>20</v>
      </c>
      <c r="E106" s="109">
        <v>0</v>
      </c>
      <c r="F106" s="109">
        <f>D106*E106</f>
        <v>0</v>
      </c>
    </row>
    <row r="107" spans="1:6" s="5" customFormat="1">
      <c r="A107" s="79"/>
      <c r="B107" s="70"/>
      <c r="C107" s="27"/>
      <c r="D107" s="27"/>
      <c r="E107" s="100"/>
      <c r="F107" s="100"/>
    </row>
    <row r="108" spans="1:6" s="5" customFormat="1" ht="50">
      <c r="A108" s="80" t="s">
        <v>351</v>
      </c>
      <c r="B108" s="44" t="s">
        <v>223</v>
      </c>
      <c r="C108" s="49" t="s">
        <v>6</v>
      </c>
      <c r="D108" s="49">
        <v>5</v>
      </c>
      <c r="E108" s="109">
        <v>0</v>
      </c>
      <c r="F108" s="109">
        <f>D108*E108</f>
        <v>0</v>
      </c>
    </row>
    <row r="109" spans="1:6" s="5" customFormat="1">
      <c r="A109" s="79"/>
      <c r="B109" s="70"/>
      <c r="C109" s="27"/>
      <c r="D109" s="27"/>
      <c r="E109" s="100"/>
      <c r="F109" s="100"/>
    </row>
    <row r="110" spans="1:6" s="5" customFormat="1" ht="62.5">
      <c r="A110" s="80" t="s">
        <v>352</v>
      </c>
      <c r="B110" s="44" t="s">
        <v>511</v>
      </c>
      <c r="C110" s="49" t="s">
        <v>53</v>
      </c>
      <c r="D110" s="49">
        <v>5</v>
      </c>
      <c r="E110" s="109">
        <v>0</v>
      </c>
      <c r="F110" s="109">
        <f>D110*E110</f>
        <v>0</v>
      </c>
    </row>
    <row r="111" spans="1:6" s="5" customFormat="1">
      <c r="A111" s="79"/>
      <c r="B111" s="70"/>
      <c r="C111" s="27"/>
      <c r="D111" s="27"/>
      <c r="E111" s="100"/>
      <c r="F111" s="100"/>
    </row>
    <row r="112" spans="1:6" s="5" customFormat="1" ht="62.5">
      <c r="A112" s="80" t="s">
        <v>353</v>
      </c>
      <c r="B112" s="44" t="s">
        <v>512</v>
      </c>
      <c r="C112" s="49" t="s">
        <v>53</v>
      </c>
      <c r="D112" s="49">
        <v>5</v>
      </c>
      <c r="E112" s="109">
        <v>0</v>
      </c>
      <c r="F112" s="109">
        <f>D112*E112</f>
        <v>0</v>
      </c>
    </row>
    <row r="113" spans="1:7" s="5" customFormat="1">
      <c r="A113" s="79"/>
      <c r="B113" s="70"/>
      <c r="C113" s="27"/>
      <c r="D113" s="27"/>
      <c r="E113" s="100"/>
      <c r="F113" s="100"/>
    </row>
    <row r="114" spans="1:7" s="5" customFormat="1" ht="37.5">
      <c r="A114" s="80" t="s">
        <v>354</v>
      </c>
      <c r="B114" s="44" t="s">
        <v>513</v>
      </c>
      <c r="C114" s="49" t="s">
        <v>53</v>
      </c>
      <c r="D114" s="49">
        <v>10</v>
      </c>
      <c r="E114" s="109">
        <v>0</v>
      </c>
      <c r="F114" s="109">
        <f>D114*E114</f>
        <v>0</v>
      </c>
    </row>
    <row r="115" spans="1:7" s="5" customFormat="1">
      <c r="A115" s="79"/>
      <c r="B115" s="70"/>
      <c r="C115" s="27"/>
      <c r="D115" s="27"/>
      <c r="E115" s="100"/>
      <c r="F115" s="100"/>
    </row>
    <row r="116" spans="1:7" s="5" customFormat="1" ht="25">
      <c r="A116" s="80" t="s">
        <v>355</v>
      </c>
      <c r="B116" s="44" t="s">
        <v>514</v>
      </c>
      <c r="C116" s="49" t="s">
        <v>67</v>
      </c>
      <c r="D116" s="49">
        <v>50</v>
      </c>
      <c r="E116" s="109">
        <v>0</v>
      </c>
      <c r="F116" s="109">
        <f>D116*E116</f>
        <v>0</v>
      </c>
    </row>
    <row r="117" spans="1:7" s="5" customFormat="1">
      <c r="A117" s="79"/>
      <c r="B117" s="70"/>
      <c r="C117" s="27"/>
      <c r="D117" s="27"/>
      <c r="E117" s="100"/>
      <c r="F117" s="100"/>
    </row>
    <row r="118" spans="1:7" s="5" customFormat="1" ht="37.5">
      <c r="A118" s="80" t="s">
        <v>356</v>
      </c>
      <c r="B118" s="44" t="s">
        <v>516</v>
      </c>
      <c r="C118" s="49" t="s">
        <v>67</v>
      </c>
      <c r="D118" s="49">
        <v>50</v>
      </c>
      <c r="E118" s="109">
        <v>0</v>
      </c>
      <c r="F118" s="109">
        <f>D118*E118</f>
        <v>0</v>
      </c>
    </row>
    <row r="119" spans="1:7" s="5" customFormat="1">
      <c r="A119" s="79"/>
      <c r="B119" s="70"/>
      <c r="C119" s="27"/>
      <c r="D119" s="27"/>
      <c r="E119" s="100"/>
      <c r="F119" s="100"/>
    </row>
    <row r="120" spans="1:7" s="5" customFormat="1" ht="87.5">
      <c r="A120" s="80" t="s">
        <v>525</v>
      </c>
      <c r="B120" s="44" t="s">
        <v>517</v>
      </c>
      <c r="C120" s="49" t="s">
        <v>518</v>
      </c>
      <c r="D120" s="49">
        <v>100</v>
      </c>
      <c r="E120" s="109">
        <v>0</v>
      </c>
      <c r="F120" s="109">
        <f>D120*E120</f>
        <v>0</v>
      </c>
    </row>
    <row r="121" spans="1:7" s="5" customFormat="1">
      <c r="A121" s="79"/>
      <c r="B121" s="70"/>
      <c r="C121" s="27"/>
      <c r="D121" s="27"/>
      <c r="E121" s="100"/>
      <c r="F121" s="100"/>
    </row>
    <row r="122" spans="1:7" s="5" customFormat="1">
      <c r="A122" s="76" t="str">
        <f>A2</f>
        <v>4.</v>
      </c>
      <c r="B122" s="75" t="s">
        <v>179</v>
      </c>
      <c r="C122" s="24"/>
      <c r="D122" s="24"/>
      <c r="E122" s="113"/>
      <c r="F122" s="112">
        <f>SUM(F15:F121)</f>
        <v>0</v>
      </c>
    </row>
    <row r="123" spans="1:7" s="5" customFormat="1">
      <c r="A123" s="12"/>
      <c r="B123" s="11"/>
      <c r="C123" s="8"/>
      <c r="D123" s="10"/>
      <c r="E123" s="118"/>
      <c r="F123" s="119"/>
    </row>
    <row r="124" spans="1:7">
      <c r="E124" s="120"/>
      <c r="F124" s="121"/>
    </row>
    <row r="125" spans="1:7">
      <c r="B125" s="14"/>
      <c r="C125" s="14"/>
      <c r="D125" s="14"/>
      <c r="F125" s="123"/>
    </row>
    <row r="126" spans="1:7">
      <c r="B126" s="14"/>
      <c r="C126" s="15"/>
      <c r="D126" s="15"/>
      <c r="F126" s="124"/>
    </row>
    <row r="127" spans="1:7" s="3" customFormat="1">
      <c r="A127" s="1"/>
      <c r="B127" s="14"/>
      <c r="C127" s="15"/>
      <c r="D127" s="15"/>
      <c r="E127" s="122"/>
      <c r="F127" s="122"/>
      <c r="G127" s="4"/>
    </row>
    <row r="128" spans="1:7" s="3" customFormat="1">
      <c r="A128" s="1"/>
      <c r="B128" s="14"/>
      <c r="C128" s="15"/>
      <c r="D128" s="15"/>
      <c r="E128" s="122"/>
      <c r="F128" s="122"/>
      <c r="G128" s="4"/>
    </row>
    <row r="129" spans="1:7" s="3" customFormat="1">
      <c r="A129" s="16"/>
      <c r="B129" s="4"/>
      <c r="C129" s="23"/>
      <c r="D129" s="20"/>
      <c r="E129" s="122"/>
      <c r="F129" s="122"/>
      <c r="G129" s="4"/>
    </row>
    <row r="130" spans="1:7" s="3" customFormat="1">
      <c r="A130" s="16"/>
      <c r="B130" s="4"/>
      <c r="C130" s="23"/>
      <c r="D130" s="20"/>
      <c r="E130" s="122"/>
      <c r="F130" s="122"/>
      <c r="G130" s="4"/>
    </row>
    <row r="131" spans="1:7" s="3" customFormat="1">
      <c r="A131" s="16"/>
      <c r="B131" s="4"/>
      <c r="C131" s="23"/>
      <c r="D131" s="20"/>
      <c r="E131" s="122"/>
      <c r="F131" s="122"/>
      <c r="G131" s="4"/>
    </row>
    <row r="132" spans="1:7" s="3" customFormat="1">
      <c r="A132" s="16"/>
      <c r="B132" s="4"/>
      <c r="C132" s="23"/>
      <c r="D132" s="20"/>
      <c r="E132" s="122"/>
      <c r="F132" s="122"/>
      <c r="G132" s="4"/>
    </row>
    <row r="133" spans="1:7" s="3" customFormat="1">
      <c r="A133" s="16"/>
      <c r="B133" s="4"/>
      <c r="C133" s="23"/>
      <c r="D133" s="20"/>
      <c r="E133" s="122"/>
      <c r="F133" s="122"/>
      <c r="G133" s="4"/>
    </row>
    <row r="134" spans="1:7" s="3" customFormat="1">
      <c r="A134" s="16"/>
      <c r="B134" s="4"/>
      <c r="C134" s="23"/>
      <c r="D134" s="20"/>
      <c r="E134" s="122"/>
      <c r="F134" s="122"/>
      <c r="G134" s="4"/>
    </row>
    <row r="135" spans="1:7" s="3" customFormat="1">
      <c r="A135" s="16"/>
      <c r="B135" s="4"/>
      <c r="C135" s="23"/>
      <c r="D135" s="20"/>
      <c r="E135" s="122"/>
      <c r="F135" s="122"/>
      <c r="G135" s="4"/>
    </row>
    <row r="136" spans="1:7" s="3" customFormat="1">
      <c r="A136" s="1"/>
      <c r="B136" s="39"/>
      <c r="C136" s="40"/>
      <c r="D136" s="18"/>
      <c r="E136" s="124"/>
      <c r="F136" s="122"/>
      <c r="G136" s="4"/>
    </row>
    <row r="137" spans="1:7" s="3" customFormat="1">
      <c r="A137" s="1"/>
      <c r="B137" s="17"/>
      <c r="C137" s="17"/>
      <c r="D137" s="17"/>
      <c r="E137" s="124"/>
      <c r="F137" s="122"/>
      <c r="G137" s="4"/>
    </row>
    <row r="138" spans="1:7" s="3" customFormat="1">
      <c r="A138" s="1"/>
      <c r="B138" s="17"/>
      <c r="C138" s="21"/>
      <c r="D138" s="19"/>
      <c r="E138" s="124"/>
      <c r="F138" s="122"/>
      <c r="G138" s="4"/>
    </row>
    <row r="139" spans="1:7" s="3" customFormat="1">
      <c r="A139" s="1"/>
      <c r="B139" s="17"/>
      <c r="C139" s="21"/>
      <c r="D139" s="19"/>
      <c r="E139" s="122"/>
      <c r="F139" s="122"/>
      <c r="G139" s="4"/>
    </row>
    <row r="140" spans="1:7" s="3" customFormat="1">
      <c r="A140" s="1"/>
      <c r="B140" s="17"/>
      <c r="C140" s="22"/>
      <c r="D140" s="18"/>
      <c r="E140" s="122"/>
      <c r="F140" s="122"/>
      <c r="G140" s="4"/>
    </row>
    <row r="141" spans="1:7" s="3" customFormat="1">
      <c r="A141" s="1"/>
      <c r="B141" s="15"/>
      <c r="C141" s="15"/>
      <c r="D141" s="15"/>
      <c r="E141" s="122"/>
      <c r="F141" s="122"/>
    </row>
  </sheetData>
  <pageMargins left="0.25" right="0.25" top="0.75" bottom="0.75" header="0.3" footer="0.3"/>
  <pageSetup paperSize="9" scale="88" fitToHeight="0" orientation="portrait" r:id="rId1"/>
  <headerFooter alignWithMargins="0"/>
  <rowBreaks count="5" manualBreakCount="5">
    <brk id="16" max="5" man="1"/>
    <brk id="23" max="5" man="1"/>
    <brk id="33" max="5" man="1"/>
    <brk id="50" max="5" man="1"/>
    <brk id="64"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G59"/>
  <sheetViews>
    <sheetView view="pageBreakPreview" zoomScaleNormal="100" zoomScaleSheetLayoutView="100" zoomScalePageLayoutView="70" workbookViewId="0">
      <pane xSplit="6" ySplit="4" topLeftCell="G23" activePane="bottomRight" state="frozen"/>
      <selection pane="topRight" activeCell="G1" sqref="G1"/>
      <selection pane="bottomLeft" activeCell="A10" sqref="A10"/>
      <selection pane="bottomRight" activeCell="H10" sqref="H10"/>
    </sheetView>
  </sheetViews>
  <sheetFormatPr defaultColWidth="9.1796875" defaultRowHeight="14"/>
  <cols>
    <col min="1" max="1" width="8.26953125" style="1" bestFit="1" customWidth="1"/>
    <col min="2" max="2" width="53.81640625" style="4" customWidth="1"/>
    <col min="3" max="3" width="11.1796875" style="2" customWidth="1"/>
    <col min="4" max="4" width="9.54296875" style="2" customWidth="1"/>
    <col min="5" max="5" width="15.54296875" style="122" bestFit="1" customWidth="1"/>
    <col min="6" max="6" width="15.81640625" style="122" bestFit="1" customWidth="1"/>
    <col min="7" max="7" width="10.1796875" style="4" bestFit="1" customWidth="1"/>
    <col min="8" max="16384" width="9.1796875" style="4"/>
  </cols>
  <sheetData>
    <row r="2" spans="1:7" ht="15.5">
      <c r="A2" s="77" t="s">
        <v>121</v>
      </c>
      <c r="B2" s="30" t="s">
        <v>357</v>
      </c>
      <c r="C2" s="28"/>
      <c r="D2" s="28"/>
      <c r="E2" s="114"/>
      <c r="F2" s="114"/>
    </row>
    <row r="3" spans="1:7" s="5" customFormat="1">
      <c r="A3" s="26"/>
      <c r="B3" s="32"/>
      <c r="C3" s="33"/>
      <c r="D3" s="33"/>
      <c r="E3" s="115"/>
      <c r="F3" s="115"/>
    </row>
    <row r="4" spans="1:7" s="6" customFormat="1" ht="23.25" customHeight="1">
      <c r="A4" s="35" t="s">
        <v>0</v>
      </c>
      <c r="B4" s="54" t="s">
        <v>1</v>
      </c>
      <c r="C4" s="36" t="s">
        <v>2</v>
      </c>
      <c r="D4" s="36" t="s">
        <v>3</v>
      </c>
      <c r="E4" s="116" t="s">
        <v>4</v>
      </c>
      <c r="F4" s="116" t="s">
        <v>5</v>
      </c>
    </row>
    <row r="5" spans="1:7" s="6" customFormat="1" ht="212.5">
      <c r="A5" s="50"/>
      <c r="B5" s="55" t="s">
        <v>77</v>
      </c>
      <c r="C5" s="52"/>
      <c r="D5" s="52"/>
      <c r="E5" s="110"/>
      <c r="F5" s="110"/>
    </row>
    <row r="6" spans="1:7" s="6" customFormat="1" ht="50">
      <c r="A6" s="50"/>
      <c r="B6" s="56" t="s">
        <v>78</v>
      </c>
      <c r="C6" s="56"/>
      <c r="D6" s="56"/>
      <c r="E6" s="117"/>
      <c r="F6" s="117"/>
      <c r="G6" s="56"/>
    </row>
    <row r="7" spans="1:7" s="6" customFormat="1" ht="25">
      <c r="A7" s="50"/>
      <c r="B7" s="56" t="s">
        <v>65</v>
      </c>
      <c r="C7" s="52"/>
      <c r="D7" s="52"/>
      <c r="E7" s="110"/>
      <c r="F7" s="110"/>
    </row>
    <row r="8" spans="1:7" s="6" customFormat="1" ht="62.5">
      <c r="A8" s="50"/>
      <c r="B8" s="56" t="s">
        <v>79</v>
      </c>
      <c r="C8" s="52"/>
      <c r="D8" s="52"/>
      <c r="E8" s="110"/>
      <c r="F8" s="110"/>
    </row>
    <row r="9" spans="1:7" s="6" customFormat="1" ht="137.5">
      <c r="A9" s="50"/>
      <c r="B9" s="55" t="s">
        <v>81</v>
      </c>
      <c r="C9" s="52"/>
      <c r="D9" s="52"/>
      <c r="E9" s="110"/>
      <c r="F9" s="110"/>
    </row>
    <row r="10" spans="1:7" s="6" customFormat="1" ht="63">
      <c r="A10" s="50"/>
      <c r="B10" s="55" t="s">
        <v>66</v>
      </c>
      <c r="C10" s="52"/>
      <c r="D10" s="52"/>
      <c r="E10" s="110"/>
      <c r="F10" s="110"/>
    </row>
    <row r="11" spans="1:7" s="6" customFormat="1" ht="25">
      <c r="A11" s="50"/>
      <c r="B11" s="55" t="s">
        <v>80</v>
      </c>
      <c r="C11" s="52"/>
      <c r="D11" s="52"/>
      <c r="E11" s="110"/>
      <c r="F11" s="110"/>
    </row>
    <row r="12" spans="1:7" s="6" customFormat="1" ht="13">
      <c r="A12" s="50"/>
      <c r="B12" s="55"/>
      <c r="C12" s="52"/>
      <c r="D12" s="52"/>
      <c r="E12" s="110"/>
      <c r="F12" s="110"/>
    </row>
    <row r="13" spans="1:7" s="6" customFormat="1" ht="13">
      <c r="A13" s="79" t="s">
        <v>123</v>
      </c>
      <c r="B13" s="70" t="s">
        <v>253</v>
      </c>
      <c r="C13" s="52"/>
      <c r="D13" s="52"/>
      <c r="E13" s="110"/>
      <c r="F13" s="110"/>
    </row>
    <row r="14" spans="1:7" s="6" customFormat="1" ht="13">
      <c r="A14" s="50"/>
      <c r="B14" s="70"/>
      <c r="C14" s="52"/>
      <c r="D14" s="52"/>
      <c r="E14" s="110"/>
      <c r="F14" s="110"/>
    </row>
    <row r="15" spans="1:7" s="6" customFormat="1" ht="87.5">
      <c r="A15" s="80" t="s">
        <v>124</v>
      </c>
      <c r="B15" s="44" t="s">
        <v>642</v>
      </c>
      <c r="C15" s="49" t="s">
        <v>6</v>
      </c>
      <c r="D15" s="49">
        <v>1</v>
      </c>
      <c r="E15" s="109">
        <v>0</v>
      </c>
      <c r="F15" s="109">
        <f>D15*E15</f>
        <v>0</v>
      </c>
    </row>
    <row r="16" spans="1:7" s="6" customFormat="1" ht="13">
      <c r="A16" s="50"/>
      <c r="B16" s="55"/>
      <c r="C16" s="52"/>
      <c r="D16" s="52"/>
      <c r="E16" s="110"/>
      <c r="F16" s="110"/>
    </row>
    <row r="17" spans="1:6" s="6" customFormat="1" ht="25">
      <c r="A17" s="80" t="s">
        <v>125</v>
      </c>
      <c r="B17" s="44" t="s">
        <v>361</v>
      </c>
      <c r="C17" s="49" t="s">
        <v>255</v>
      </c>
      <c r="D17" s="49">
        <v>8</v>
      </c>
      <c r="E17" s="109">
        <v>0</v>
      </c>
      <c r="F17" s="109">
        <f>D17*E17</f>
        <v>0</v>
      </c>
    </row>
    <row r="18" spans="1:6" s="6" customFormat="1" ht="13">
      <c r="A18" s="50"/>
      <c r="B18" s="55"/>
      <c r="C18" s="52"/>
      <c r="D18" s="52"/>
      <c r="E18" s="110"/>
      <c r="F18" s="110"/>
    </row>
    <row r="19" spans="1:6" s="6" customFormat="1" ht="13">
      <c r="A19" s="79" t="s">
        <v>134</v>
      </c>
      <c r="B19" s="70" t="s">
        <v>154</v>
      </c>
      <c r="C19" s="52"/>
      <c r="D19" s="52"/>
      <c r="E19" s="110"/>
      <c r="F19" s="110"/>
    </row>
    <row r="20" spans="1:6" s="6" customFormat="1" ht="26">
      <c r="A20" s="79"/>
      <c r="B20" s="70" t="s">
        <v>620</v>
      </c>
      <c r="C20" s="52"/>
      <c r="D20" s="52"/>
      <c r="E20" s="110"/>
      <c r="F20" s="110"/>
    </row>
    <row r="21" spans="1:6" s="6" customFormat="1" ht="13">
      <c r="A21" s="79"/>
      <c r="B21" s="70"/>
      <c r="C21" s="52"/>
      <c r="D21" s="52"/>
      <c r="E21" s="110"/>
      <c r="F21" s="110"/>
    </row>
    <row r="22" spans="1:6" s="6" customFormat="1" ht="100">
      <c r="A22" s="80" t="s">
        <v>135</v>
      </c>
      <c r="B22" s="44" t="s">
        <v>659</v>
      </c>
      <c r="C22" s="49" t="s">
        <v>6</v>
      </c>
      <c r="D22" s="49">
        <v>1</v>
      </c>
      <c r="E22" s="109">
        <v>0</v>
      </c>
      <c r="F22" s="109">
        <f>D22*E22</f>
        <v>0</v>
      </c>
    </row>
    <row r="23" spans="1:6" s="6" customFormat="1" ht="13">
      <c r="A23" s="79"/>
      <c r="B23" s="70"/>
      <c r="C23" s="52"/>
      <c r="D23" s="52"/>
      <c r="E23" s="110"/>
      <c r="F23" s="110"/>
    </row>
    <row r="24" spans="1:6" s="6" customFormat="1" ht="75">
      <c r="A24" s="80" t="s">
        <v>136</v>
      </c>
      <c r="B24" s="92" t="s">
        <v>660</v>
      </c>
      <c r="C24" s="49" t="s">
        <v>67</v>
      </c>
      <c r="D24" s="49">
        <v>80</v>
      </c>
      <c r="E24" s="109">
        <v>0</v>
      </c>
      <c r="F24" s="109">
        <f>D24*E24</f>
        <v>0</v>
      </c>
    </row>
    <row r="25" spans="1:6" s="6" customFormat="1" ht="13">
      <c r="A25" s="79"/>
      <c r="B25" s="70"/>
      <c r="C25" s="52"/>
      <c r="D25" s="52"/>
      <c r="E25" s="110"/>
      <c r="F25" s="110"/>
    </row>
    <row r="26" spans="1:6" s="6" customFormat="1" ht="13">
      <c r="A26" s="80" t="s">
        <v>137</v>
      </c>
      <c r="B26" s="91" t="s">
        <v>360</v>
      </c>
      <c r="C26" s="49" t="s">
        <v>53</v>
      </c>
      <c r="D26" s="49">
        <v>1</v>
      </c>
      <c r="E26" s="109">
        <v>0</v>
      </c>
      <c r="F26" s="109">
        <f>D26*E26</f>
        <v>0</v>
      </c>
    </row>
    <row r="27" spans="1:6" s="6" customFormat="1" ht="13">
      <c r="A27" s="79"/>
      <c r="B27" s="70"/>
      <c r="C27" s="52"/>
      <c r="D27" s="52"/>
      <c r="E27" s="110"/>
      <c r="F27" s="110"/>
    </row>
    <row r="28" spans="1:6" s="5" customFormat="1" ht="62.5">
      <c r="A28" s="80" t="s">
        <v>633</v>
      </c>
      <c r="B28" s="44" t="s">
        <v>511</v>
      </c>
      <c r="C28" s="49" t="s">
        <v>53</v>
      </c>
      <c r="D28" s="49">
        <v>1</v>
      </c>
      <c r="E28" s="109">
        <v>0</v>
      </c>
      <c r="F28" s="109">
        <f>D28*E28</f>
        <v>0</v>
      </c>
    </row>
    <row r="29" spans="1:6" s="5" customFormat="1">
      <c r="A29" s="79"/>
      <c r="B29" s="70"/>
      <c r="C29" s="27"/>
      <c r="D29" s="27"/>
      <c r="E29" s="100"/>
      <c r="F29" s="100"/>
    </row>
    <row r="30" spans="1:6" s="5" customFormat="1" ht="62.5">
      <c r="A30" s="80" t="s">
        <v>634</v>
      </c>
      <c r="B30" s="44" t="s">
        <v>512</v>
      </c>
      <c r="C30" s="49" t="s">
        <v>53</v>
      </c>
      <c r="D30" s="49">
        <v>1</v>
      </c>
      <c r="E30" s="109">
        <v>0</v>
      </c>
      <c r="F30" s="109">
        <f>D30*E30</f>
        <v>0</v>
      </c>
    </row>
    <row r="31" spans="1:6" s="5" customFormat="1">
      <c r="A31" s="79"/>
      <c r="B31" s="70"/>
      <c r="C31" s="27"/>
      <c r="D31" s="27"/>
      <c r="E31" s="100"/>
      <c r="F31" s="100"/>
    </row>
    <row r="32" spans="1:6" s="5" customFormat="1" ht="37.5">
      <c r="A32" s="80" t="s">
        <v>635</v>
      </c>
      <c r="B32" s="44" t="s">
        <v>513</v>
      </c>
      <c r="C32" s="49" t="s">
        <v>53</v>
      </c>
      <c r="D32" s="49">
        <v>2</v>
      </c>
      <c r="E32" s="109">
        <v>0</v>
      </c>
      <c r="F32" s="109">
        <f>D32*E32</f>
        <v>0</v>
      </c>
    </row>
    <row r="33" spans="1:7" s="5" customFormat="1">
      <c r="A33" s="79"/>
      <c r="B33" s="70"/>
      <c r="C33" s="27"/>
      <c r="D33" s="27"/>
      <c r="E33" s="100"/>
      <c r="F33" s="100"/>
    </row>
    <row r="34" spans="1:7" s="5" customFormat="1" ht="25">
      <c r="A34" s="80" t="s">
        <v>636</v>
      </c>
      <c r="B34" s="44" t="s">
        <v>514</v>
      </c>
      <c r="C34" s="49" t="s">
        <v>67</v>
      </c>
      <c r="D34" s="49">
        <v>2</v>
      </c>
      <c r="E34" s="109">
        <v>0</v>
      </c>
      <c r="F34" s="109">
        <f>D34*E34</f>
        <v>0</v>
      </c>
    </row>
    <row r="35" spans="1:7" s="5" customFormat="1">
      <c r="A35" s="79"/>
      <c r="B35" s="70"/>
      <c r="C35" s="27"/>
      <c r="D35" s="27"/>
      <c r="E35" s="100"/>
      <c r="F35" s="100"/>
    </row>
    <row r="36" spans="1:7" s="5" customFormat="1" ht="37.5">
      <c r="A36" s="80" t="s">
        <v>637</v>
      </c>
      <c r="B36" s="44" t="s">
        <v>516</v>
      </c>
      <c r="C36" s="49" t="s">
        <v>67</v>
      </c>
      <c r="D36" s="49">
        <v>2</v>
      </c>
      <c r="E36" s="109">
        <v>0</v>
      </c>
      <c r="F36" s="109">
        <f>D36*E36</f>
        <v>0</v>
      </c>
    </row>
    <row r="37" spans="1:7" s="5" customFormat="1">
      <c r="A37" s="79"/>
      <c r="B37" s="70"/>
      <c r="C37" s="27"/>
      <c r="D37" s="27"/>
      <c r="E37" s="100"/>
      <c r="F37" s="100"/>
    </row>
    <row r="38" spans="1:7" s="5" customFormat="1" ht="87.5">
      <c r="A38" s="80" t="s">
        <v>638</v>
      </c>
      <c r="B38" s="44" t="s">
        <v>517</v>
      </c>
      <c r="C38" s="49" t="s">
        <v>518</v>
      </c>
      <c r="D38" s="49">
        <v>5</v>
      </c>
      <c r="E38" s="109">
        <v>0</v>
      </c>
      <c r="F38" s="109">
        <f>D38*E38</f>
        <v>0</v>
      </c>
    </row>
    <row r="39" spans="1:7" s="5" customFormat="1">
      <c r="A39" s="79"/>
      <c r="B39" s="70"/>
      <c r="C39" s="27"/>
      <c r="D39" s="27"/>
      <c r="E39" s="100"/>
      <c r="F39" s="100"/>
    </row>
    <row r="40" spans="1:7" s="5" customFormat="1">
      <c r="A40" s="76" t="str">
        <f>A2</f>
        <v>5.</v>
      </c>
      <c r="B40" s="75" t="s">
        <v>358</v>
      </c>
      <c r="C40" s="24"/>
      <c r="D40" s="24"/>
      <c r="E40" s="113"/>
      <c r="F40" s="112">
        <f>SUM(F15:F39)</f>
        <v>0</v>
      </c>
    </row>
    <row r="41" spans="1:7" s="5" customFormat="1">
      <c r="A41" s="12"/>
      <c r="B41" s="11"/>
      <c r="C41" s="8"/>
      <c r="D41" s="10"/>
      <c r="E41" s="118"/>
      <c r="F41" s="119"/>
    </row>
    <row r="42" spans="1:7">
      <c r="E42" s="120"/>
      <c r="F42" s="121"/>
    </row>
    <row r="43" spans="1:7">
      <c r="B43" s="14"/>
      <c r="C43" s="14"/>
      <c r="D43" s="14"/>
      <c r="F43" s="123"/>
    </row>
    <row r="44" spans="1:7">
      <c r="B44" s="14"/>
      <c r="C44" s="15"/>
      <c r="D44" s="15"/>
      <c r="F44" s="124"/>
    </row>
    <row r="45" spans="1:7" s="3" customFormat="1">
      <c r="A45" s="1"/>
      <c r="B45" s="14"/>
      <c r="C45" s="15"/>
      <c r="D45" s="15"/>
      <c r="E45" s="122"/>
      <c r="F45" s="122"/>
      <c r="G45" s="4"/>
    </row>
    <row r="46" spans="1:7" s="3" customFormat="1">
      <c r="A46" s="1"/>
      <c r="B46" s="14"/>
      <c r="C46" s="15"/>
      <c r="D46" s="15"/>
      <c r="E46" s="122"/>
      <c r="F46" s="122"/>
      <c r="G46" s="4"/>
    </row>
    <row r="47" spans="1:7" s="3" customFormat="1">
      <c r="A47" s="16"/>
      <c r="B47" s="4"/>
      <c r="C47" s="23"/>
      <c r="D47" s="20"/>
      <c r="E47" s="122"/>
      <c r="F47" s="122"/>
      <c r="G47" s="4"/>
    </row>
    <row r="48" spans="1:7" s="3" customFormat="1">
      <c r="A48" s="16"/>
      <c r="B48" s="4"/>
      <c r="C48" s="23"/>
      <c r="D48" s="20"/>
      <c r="E48" s="122"/>
      <c r="F48" s="122"/>
      <c r="G48" s="4"/>
    </row>
    <row r="49" spans="1:7" s="3" customFormat="1">
      <c r="A49" s="16"/>
      <c r="B49" s="4"/>
      <c r="C49" s="23"/>
      <c r="D49" s="20"/>
      <c r="E49" s="122"/>
      <c r="F49" s="122"/>
      <c r="G49" s="4"/>
    </row>
    <row r="50" spans="1:7" s="3" customFormat="1">
      <c r="A50" s="16"/>
      <c r="B50" s="4"/>
      <c r="C50" s="23"/>
      <c r="D50" s="20"/>
      <c r="E50" s="122"/>
      <c r="F50" s="122"/>
      <c r="G50" s="4"/>
    </row>
    <row r="51" spans="1:7" s="3" customFormat="1">
      <c r="A51" s="16"/>
      <c r="B51" s="4"/>
      <c r="C51" s="23"/>
      <c r="D51" s="20"/>
      <c r="E51" s="122"/>
      <c r="F51" s="122"/>
      <c r="G51" s="4"/>
    </row>
    <row r="52" spans="1:7" s="3" customFormat="1">
      <c r="A52" s="16"/>
      <c r="B52" s="4"/>
      <c r="C52" s="23"/>
      <c r="D52" s="20"/>
      <c r="E52" s="122"/>
      <c r="F52" s="122"/>
      <c r="G52" s="4"/>
    </row>
    <row r="53" spans="1:7" s="3" customFormat="1">
      <c r="A53" s="16"/>
      <c r="B53" s="4"/>
      <c r="C53" s="23"/>
      <c r="D53" s="20"/>
      <c r="E53" s="122"/>
      <c r="F53" s="122"/>
      <c r="G53" s="4"/>
    </row>
    <row r="54" spans="1:7" s="3" customFormat="1">
      <c r="A54" s="1"/>
      <c r="B54" s="39"/>
      <c r="C54" s="40"/>
      <c r="D54" s="18"/>
      <c r="E54" s="124"/>
      <c r="F54" s="122"/>
      <c r="G54" s="4"/>
    </row>
    <row r="55" spans="1:7" s="3" customFormat="1">
      <c r="A55" s="1"/>
      <c r="B55" s="17"/>
      <c r="C55" s="17"/>
      <c r="D55" s="17"/>
      <c r="E55" s="124"/>
      <c r="F55" s="122"/>
      <c r="G55" s="4"/>
    </row>
    <row r="56" spans="1:7" s="3" customFormat="1">
      <c r="A56" s="1"/>
      <c r="B56" s="17"/>
      <c r="C56" s="21"/>
      <c r="D56" s="19"/>
      <c r="E56" s="124"/>
      <c r="F56" s="122"/>
      <c r="G56" s="4"/>
    </row>
    <row r="57" spans="1:7" s="3" customFormat="1">
      <c r="A57" s="1"/>
      <c r="B57" s="17"/>
      <c r="C57" s="21"/>
      <c r="D57" s="19"/>
      <c r="E57" s="122"/>
      <c r="F57" s="122"/>
      <c r="G57" s="4"/>
    </row>
    <row r="58" spans="1:7" s="3" customFormat="1">
      <c r="A58" s="1"/>
      <c r="B58" s="17"/>
      <c r="C58" s="22"/>
      <c r="D58" s="18"/>
      <c r="E58" s="122"/>
      <c r="F58" s="122"/>
      <c r="G58" s="4"/>
    </row>
    <row r="59" spans="1:7" s="3" customFormat="1">
      <c r="A59" s="1"/>
      <c r="B59" s="15"/>
      <c r="C59" s="15"/>
      <c r="D59" s="15"/>
      <c r="E59" s="122"/>
      <c r="F59" s="122"/>
    </row>
  </sheetData>
  <pageMargins left="0.25" right="0.25" top="0.75" bottom="0.75" header="0.3" footer="0.3"/>
  <pageSetup paperSize="9" scale="88" fitToHeight="0" orientation="portrait" r:id="rId1"/>
  <headerFooter alignWithMargins="0"/>
  <rowBreaks count="1" manualBreakCount="1">
    <brk id="17"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G90"/>
  <sheetViews>
    <sheetView view="pageBreakPreview" zoomScaleNormal="100" zoomScaleSheetLayoutView="100" zoomScalePageLayoutView="70" workbookViewId="0">
      <pane xSplit="6" ySplit="4" topLeftCell="G5" activePane="bottomRight" state="frozen"/>
      <selection pane="topRight" activeCell="G1" sqref="G1"/>
      <selection pane="bottomLeft" activeCell="A10" sqref="A10"/>
      <selection pane="bottomRight" activeCell="E1" sqref="E1:F1048576"/>
    </sheetView>
  </sheetViews>
  <sheetFormatPr defaultColWidth="9.1796875" defaultRowHeight="14"/>
  <cols>
    <col min="1" max="1" width="8.26953125" style="1" bestFit="1" customWidth="1"/>
    <col min="2" max="2" width="53.81640625" style="4" customWidth="1"/>
    <col min="3" max="3" width="11.1796875" style="2" customWidth="1"/>
    <col min="4" max="4" width="9.54296875" style="2" customWidth="1"/>
    <col min="5" max="5" width="15.54296875" style="122" bestFit="1" customWidth="1"/>
    <col min="6" max="6" width="15.81640625" style="122" bestFit="1" customWidth="1"/>
    <col min="7" max="7" width="10.1796875" style="4" bestFit="1" customWidth="1"/>
    <col min="8" max="16384" width="9.1796875" style="4"/>
  </cols>
  <sheetData>
    <row r="2" spans="1:7" ht="15.5">
      <c r="A2" s="77" t="s">
        <v>208</v>
      </c>
      <c r="B2" s="30" t="s">
        <v>234</v>
      </c>
      <c r="C2" s="28"/>
      <c r="D2" s="28"/>
      <c r="E2" s="114"/>
      <c r="F2" s="114"/>
    </row>
    <row r="3" spans="1:7" s="5" customFormat="1">
      <c r="A3" s="26"/>
      <c r="B3" s="32"/>
      <c r="C3" s="33"/>
      <c r="D3" s="33"/>
      <c r="E3" s="115"/>
      <c r="F3" s="115"/>
    </row>
    <row r="4" spans="1:7" s="6" customFormat="1" ht="23.25" customHeight="1">
      <c r="A4" s="35" t="s">
        <v>0</v>
      </c>
      <c r="B4" s="54" t="s">
        <v>1</v>
      </c>
      <c r="C4" s="36" t="s">
        <v>2</v>
      </c>
      <c r="D4" s="36" t="s">
        <v>3</v>
      </c>
      <c r="E4" s="116" t="s">
        <v>4</v>
      </c>
      <c r="F4" s="116" t="s">
        <v>5</v>
      </c>
    </row>
    <row r="5" spans="1:7" s="6" customFormat="1" ht="212.5">
      <c r="A5" s="50"/>
      <c r="B5" s="55" t="s">
        <v>77</v>
      </c>
      <c r="C5" s="52"/>
      <c r="D5" s="52"/>
      <c r="E5" s="110"/>
      <c r="F5" s="110"/>
    </row>
    <row r="6" spans="1:7" s="6" customFormat="1" ht="50">
      <c r="A6" s="50"/>
      <c r="B6" s="56" t="s">
        <v>78</v>
      </c>
      <c r="C6" s="56"/>
      <c r="D6" s="56"/>
      <c r="E6" s="117"/>
      <c r="F6" s="117"/>
      <c r="G6" s="56"/>
    </row>
    <row r="7" spans="1:7" s="6" customFormat="1" ht="25">
      <c r="A7" s="50"/>
      <c r="B7" s="56" t="s">
        <v>65</v>
      </c>
      <c r="C7" s="52"/>
      <c r="D7" s="52"/>
      <c r="E7" s="110"/>
      <c r="F7" s="110"/>
    </row>
    <row r="8" spans="1:7" s="6" customFormat="1" ht="62.5">
      <c r="A8" s="50"/>
      <c r="B8" s="56" t="s">
        <v>79</v>
      </c>
      <c r="C8" s="52"/>
      <c r="D8" s="52"/>
      <c r="E8" s="110"/>
      <c r="F8" s="110"/>
    </row>
    <row r="9" spans="1:7" s="6" customFormat="1" ht="137.5">
      <c r="A9" s="50"/>
      <c r="B9" s="55" t="s">
        <v>81</v>
      </c>
      <c r="C9" s="52"/>
      <c r="D9" s="52"/>
      <c r="E9" s="110"/>
      <c r="F9" s="110"/>
    </row>
    <row r="10" spans="1:7" s="6" customFormat="1" ht="63">
      <c r="A10" s="50"/>
      <c r="B10" s="55" t="s">
        <v>66</v>
      </c>
      <c r="C10" s="52"/>
      <c r="D10" s="52"/>
      <c r="E10" s="110"/>
      <c r="F10" s="110"/>
    </row>
    <row r="11" spans="1:7" s="6" customFormat="1" ht="25">
      <c r="A11" s="50"/>
      <c r="B11" s="55" t="s">
        <v>80</v>
      </c>
      <c r="C11" s="52"/>
      <c r="D11" s="52"/>
      <c r="E11" s="110"/>
      <c r="F11" s="110"/>
    </row>
    <row r="12" spans="1:7" s="6" customFormat="1" ht="13">
      <c r="A12" s="50"/>
      <c r="B12" s="55"/>
      <c r="C12" s="52"/>
      <c r="D12" s="52"/>
      <c r="E12" s="110"/>
      <c r="F12" s="110"/>
    </row>
    <row r="13" spans="1:7" s="6" customFormat="1" ht="13">
      <c r="A13" s="79" t="s">
        <v>209</v>
      </c>
      <c r="B13" s="70" t="s">
        <v>253</v>
      </c>
      <c r="C13" s="52"/>
      <c r="D13" s="52"/>
      <c r="E13" s="110"/>
      <c r="F13" s="110"/>
    </row>
    <row r="14" spans="1:7" s="6" customFormat="1" ht="13">
      <c r="A14" s="50"/>
      <c r="B14" s="70"/>
      <c r="C14" s="52"/>
      <c r="D14" s="52"/>
      <c r="E14" s="110"/>
      <c r="F14" s="110"/>
    </row>
    <row r="15" spans="1:7" s="6" customFormat="1" ht="87.5">
      <c r="A15" s="80" t="s">
        <v>211</v>
      </c>
      <c r="B15" s="44" t="s">
        <v>642</v>
      </c>
      <c r="C15" s="49" t="s">
        <v>6</v>
      </c>
      <c r="D15" s="49">
        <v>1</v>
      </c>
      <c r="E15" s="109">
        <v>0</v>
      </c>
      <c r="F15" s="109">
        <f>D15*E15</f>
        <v>0</v>
      </c>
    </row>
    <row r="16" spans="1:7" s="6" customFormat="1" ht="13">
      <c r="A16" s="50"/>
      <c r="B16" s="55"/>
      <c r="C16" s="52"/>
      <c r="D16" s="52"/>
      <c r="E16" s="110"/>
      <c r="F16" s="110"/>
    </row>
    <row r="17" spans="1:6" s="6" customFormat="1" ht="87.5">
      <c r="A17" s="80" t="s">
        <v>212</v>
      </c>
      <c r="B17" s="44" t="s">
        <v>362</v>
      </c>
      <c r="C17" s="49" t="s">
        <v>255</v>
      </c>
      <c r="D17" s="49">
        <v>20</v>
      </c>
      <c r="E17" s="109">
        <v>0</v>
      </c>
      <c r="F17" s="109">
        <f>D17*E17</f>
        <v>0</v>
      </c>
    </row>
    <row r="18" spans="1:6" s="6" customFormat="1" ht="13">
      <c r="A18" s="50"/>
      <c r="B18" s="55"/>
      <c r="C18" s="52"/>
      <c r="D18" s="52"/>
      <c r="E18" s="110"/>
      <c r="F18" s="110"/>
    </row>
    <row r="19" spans="1:6" s="6" customFormat="1" ht="13">
      <c r="A19" s="79" t="s">
        <v>213</v>
      </c>
      <c r="B19" s="70" t="s">
        <v>210</v>
      </c>
      <c r="C19" s="52"/>
      <c r="D19" s="52"/>
      <c r="E19" s="110"/>
      <c r="F19" s="110"/>
    </row>
    <row r="20" spans="1:6" s="6" customFormat="1" ht="26">
      <c r="A20" s="79"/>
      <c r="B20" s="70" t="s">
        <v>620</v>
      </c>
      <c r="C20" s="52"/>
      <c r="D20" s="52"/>
      <c r="E20" s="110"/>
      <c r="F20" s="110"/>
    </row>
    <row r="21" spans="1:6" s="6" customFormat="1" ht="13">
      <c r="A21" s="79"/>
      <c r="B21" s="70"/>
      <c r="C21" s="52"/>
      <c r="D21" s="52"/>
      <c r="E21" s="110"/>
      <c r="F21" s="110"/>
    </row>
    <row r="22" spans="1:6" s="6" customFormat="1" ht="50">
      <c r="A22" s="80" t="s">
        <v>215</v>
      </c>
      <c r="B22" s="44" t="s">
        <v>661</v>
      </c>
      <c r="C22" s="49" t="s">
        <v>6</v>
      </c>
      <c r="D22" s="49">
        <v>1</v>
      </c>
      <c r="E22" s="109">
        <v>0</v>
      </c>
      <c r="F22" s="109">
        <f>D22*E22</f>
        <v>0</v>
      </c>
    </row>
    <row r="23" spans="1:6" s="6" customFormat="1" ht="13">
      <c r="A23" s="79"/>
      <c r="B23" s="45"/>
      <c r="C23" s="46"/>
      <c r="D23" s="46"/>
      <c r="E23" s="111"/>
      <c r="F23" s="111"/>
    </row>
    <row r="24" spans="1:6" s="6" customFormat="1" ht="75">
      <c r="A24" s="80" t="s">
        <v>218</v>
      </c>
      <c r="B24" s="59" t="s">
        <v>662</v>
      </c>
      <c r="C24" s="49" t="s">
        <v>67</v>
      </c>
      <c r="D24" s="49">
        <v>100</v>
      </c>
      <c r="E24" s="109">
        <v>0</v>
      </c>
      <c r="F24" s="109">
        <f>D24*E24</f>
        <v>0</v>
      </c>
    </row>
    <row r="25" spans="1:6" s="6" customFormat="1" ht="13">
      <c r="A25" s="79"/>
      <c r="B25" s="45"/>
      <c r="C25" s="46"/>
      <c r="D25" s="46"/>
      <c r="E25" s="111"/>
      <c r="F25" s="111"/>
    </row>
    <row r="26" spans="1:6" s="6" customFormat="1" ht="187.5">
      <c r="A26" s="80" t="s">
        <v>219</v>
      </c>
      <c r="B26" s="44" t="s">
        <v>455</v>
      </c>
      <c r="C26" s="49" t="s">
        <v>6</v>
      </c>
      <c r="D26" s="49">
        <v>1</v>
      </c>
      <c r="E26" s="109">
        <v>0</v>
      </c>
      <c r="F26" s="109">
        <f>D26*E26</f>
        <v>0</v>
      </c>
    </row>
    <row r="27" spans="1:6" s="6" customFormat="1" ht="13">
      <c r="A27" s="81"/>
      <c r="B27" s="55"/>
      <c r="C27" s="52"/>
      <c r="D27" s="52"/>
      <c r="E27" s="110"/>
      <c r="F27" s="110"/>
    </row>
    <row r="28" spans="1:6" s="6" customFormat="1" ht="75">
      <c r="A28" s="80" t="s">
        <v>221</v>
      </c>
      <c r="B28" s="92" t="s">
        <v>663</v>
      </c>
      <c r="C28" s="49" t="s">
        <v>67</v>
      </c>
      <c r="D28" s="49">
        <v>100</v>
      </c>
      <c r="E28" s="109">
        <v>0</v>
      </c>
      <c r="F28" s="109">
        <f>D28*E28</f>
        <v>0</v>
      </c>
    </row>
    <row r="29" spans="1:6" s="6" customFormat="1" ht="13">
      <c r="A29" s="81"/>
      <c r="B29" s="55"/>
      <c r="C29" s="52"/>
      <c r="D29" s="52"/>
      <c r="E29" s="110"/>
      <c r="F29" s="110"/>
    </row>
    <row r="30" spans="1:6" s="6" customFormat="1" ht="13">
      <c r="A30" s="80" t="s">
        <v>222</v>
      </c>
      <c r="B30" s="91" t="s">
        <v>360</v>
      </c>
      <c r="C30" s="49" t="s">
        <v>53</v>
      </c>
      <c r="D30" s="49">
        <v>1</v>
      </c>
      <c r="E30" s="109">
        <v>0</v>
      </c>
      <c r="F30" s="109">
        <f>D30*E30</f>
        <v>0</v>
      </c>
    </row>
    <row r="31" spans="1:6" s="6" customFormat="1" ht="13">
      <c r="A31" s="81"/>
      <c r="B31" s="55"/>
      <c r="C31" s="52"/>
      <c r="D31" s="52"/>
      <c r="E31" s="110"/>
      <c r="F31" s="110"/>
    </row>
    <row r="32" spans="1:6" s="6" customFormat="1" ht="13">
      <c r="A32" s="79" t="s">
        <v>226</v>
      </c>
      <c r="B32" s="70" t="s">
        <v>214</v>
      </c>
      <c r="C32" s="46"/>
      <c r="D32" s="46"/>
      <c r="E32" s="111"/>
      <c r="F32" s="111"/>
    </row>
    <row r="33" spans="1:6" s="6" customFormat="1" ht="26">
      <c r="A33" s="79"/>
      <c r="B33" s="70" t="s">
        <v>620</v>
      </c>
      <c r="C33" s="46"/>
      <c r="D33" s="46"/>
      <c r="E33" s="111"/>
      <c r="F33" s="111"/>
    </row>
    <row r="34" spans="1:6" s="6" customFormat="1" ht="13">
      <c r="A34" s="79"/>
      <c r="B34" s="70"/>
      <c r="C34" s="46"/>
      <c r="D34" s="46"/>
      <c r="E34" s="111"/>
      <c r="F34" s="111"/>
    </row>
    <row r="35" spans="1:6" s="6" customFormat="1" ht="50">
      <c r="A35" s="80" t="s">
        <v>227</v>
      </c>
      <c r="B35" s="44" t="s">
        <v>216</v>
      </c>
      <c r="C35" s="49" t="s">
        <v>6</v>
      </c>
      <c r="D35" s="49">
        <v>1</v>
      </c>
      <c r="E35" s="109">
        <v>0</v>
      </c>
      <c r="F35" s="109">
        <f>D35*E35</f>
        <v>0</v>
      </c>
    </row>
    <row r="36" spans="1:6" s="6" customFormat="1" ht="13">
      <c r="A36" s="79"/>
      <c r="B36" s="56"/>
      <c r="C36" s="46"/>
      <c r="D36" s="46"/>
      <c r="E36" s="111"/>
      <c r="F36" s="111"/>
    </row>
    <row r="37" spans="1:6" s="6" customFormat="1" ht="62.5">
      <c r="A37" s="80" t="s">
        <v>228</v>
      </c>
      <c r="B37" s="44" t="s">
        <v>217</v>
      </c>
      <c r="C37" s="49" t="s">
        <v>6</v>
      </c>
      <c r="D37" s="49">
        <v>1</v>
      </c>
      <c r="E37" s="109">
        <v>0</v>
      </c>
      <c r="F37" s="109">
        <f>D37*E37</f>
        <v>0</v>
      </c>
    </row>
    <row r="38" spans="1:6" s="6" customFormat="1" ht="13">
      <c r="A38" s="79"/>
      <c r="B38" s="56"/>
      <c r="C38" s="46"/>
      <c r="D38" s="46"/>
      <c r="E38" s="111"/>
      <c r="F38" s="111"/>
    </row>
    <row r="39" spans="1:6" s="6" customFormat="1" ht="50">
      <c r="A39" s="80" t="s">
        <v>229</v>
      </c>
      <c r="B39" s="44" t="s">
        <v>220</v>
      </c>
      <c r="C39" s="49" t="s">
        <v>6</v>
      </c>
      <c r="D39" s="49">
        <v>1</v>
      </c>
      <c r="E39" s="109">
        <v>0</v>
      </c>
      <c r="F39" s="109">
        <f>D39*E39</f>
        <v>0</v>
      </c>
    </row>
    <row r="40" spans="1:6" s="6" customFormat="1" ht="13">
      <c r="A40" s="79"/>
      <c r="B40" s="56"/>
      <c r="C40" s="46"/>
      <c r="D40" s="46"/>
      <c r="E40" s="111"/>
      <c r="F40" s="111"/>
    </row>
    <row r="41" spans="1:6" s="6" customFormat="1" ht="375">
      <c r="A41" s="80" t="s">
        <v>230</v>
      </c>
      <c r="B41" s="44" t="s">
        <v>456</v>
      </c>
      <c r="C41" s="49" t="s">
        <v>6</v>
      </c>
      <c r="D41" s="49">
        <v>1</v>
      </c>
      <c r="E41" s="109">
        <v>0</v>
      </c>
      <c r="F41" s="109">
        <f>D41*E41</f>
        <v>0</v>
      </c>
    </row>
    <row r="42" spans="1:6" s="6" customFormat="1" ht="13">
      <c r="A42" s="79"/>
      <c r="B42" s="70"/>
      <c r="C42" s="52"/>
      <c r="D42" s="52"/>
      <c r="E42" s="110"/>
      <c r="F42" s="110"/>
    </row>
    <row r="43" spans="1:6" s="6" customFormat="1" ht="62.5">
      <c r="A43" s="80" t="s">
        <v>231</v>
      </c>
      <c r="B43" s="59" t="s">
        <v>238</v>
      </c>
      <c r="C43" s="49" t="s">
        <v>67</v>
      </c>
      <c r="D43" s="49">
        <v>80</v>
      </c>
      <c r="E43" s="109">
        <v>0</v>
      </c>
      <c r="F43" s="109">
        <f>D43*E43</f>
        <v>0</v>
      </c>
    </row>
    <row r="44" spans="1:6" s="6" customFormat="1" ht="13">
      <c r="A44" s="79"/>
      <c r="B44" s="70"/>
      <c r="C44" s="52"/>
      <c r="D44" s="52"/>
      <c r="E44" s="110"/>
      <c r="F44" s="110"/>
    </row>
    <row r="45" spans="1:6" s="6" customFormat="1" ht="62.5">
      <c r="A45" s="80" t="s">
        <v>232</v>
      </c>
      <c r="B45" s="59" t="s">
        <v>363</v>
      </c>
      <c r="C45" s="49" t="s">
        <v>67</v>
      </c>
      <c r="D45" s="49">
        <v>100</v>
      </c>
      <c r="E45" s="109">
        <v>0</v>
      </c>
      <c r="F45" s="109">
        <f>D45*E45</f>
        <v>0</v>
      </c>
    </row>
    <row r="46" spans="1:6" s="6" customFormat="1" ht="13">
      <c r="A46" s="79"/>
      <c r="B46" s="45"/>
      <c r="C46" s="46"/>
      <c r="D46" s="46"/>
      <c r="E46" s="111"/>
      <c r="F46" s="111"/>
    </row>
    <row r="47" spans="1:6" s="6" customFormat="1" ht="87.5">
      <c r="A47" s="80" t="s">
        <v>233</v>
      </c>
      <c r="B47" s="59" t="s">
        <v>544</v>
      </c>
      <c r="C47" s="49" t="s">
        <v>67</v>
      </c>
      <c r="D47" s="49">
        <v>300</v>
      </c>
      <c r="E47" s="109">
        <v>0</v>
      </c>
      <c r="F47" s="109">
        <f>D47*E47</f>
        <v>0</v>
      </c>
    </row>
    <row r="48" spans="1:6" s="6" customFormat="1" ht="13">
      <c r="A48" s="81"/>
      <c r="B48" s="51"/>
      <c r="C48" s="52"/>
      <c r="D48" s="52"/>
      <c r="E48" s="110"/>
      <c r="F48" s="110"/>
    </row>
    <row r="49" spans="1:6" s="6" customFormat="1" ht="25">
      <c r="A49" s="80" t="s">
        <v>364</v>
      </c>
      <c r="B49" s="83" t="s">
        <v>225</v>
      </c>
      <c r="C49" s="49" t="s">
        <v>53</v>
      </c>
      <c r="D49" s="49">
        <v>15</v>
      </c>
      <c r="E49" s="109">
        <v>0</v>
      </c>
      <c r="F49" s="109">
        <f>D49*E49</f>
        <v>0</v>
      </c>
    </row>
    <row r="50" spans="1:6" s="6" customFormat="1" ht="13">
      <c r="A50" s="81"/>
      <c r="B50" s="55"/>
      <c r="C50" s="52"/>
      <c r="D50" s="52"/>
      <c r="E50" s="110"/>
      <c r="F50" s="110"/>
    </row>
    <row r="51" spans="1:6" s="6" customFormat="1" ht="50">
      <c r="A51" s="80" t="s">
        <v>365</v>
      </c>
      <c r="B51" s="44" t="s">
        <v>664</v>
      </c>
      <c r="C51" s="49" t="s">
        <v>6</v>
      </c>
      <c r="D51" s="49">
        <v>1</v>
      </c>
      <c r="E51" s="109">
        <v>0</v>
      </c>
      <c r="F51" s="109">
        <f>D51*E51</f>
        <v>0</v>
      </c>
    </row>
    <row r="52" spans="1:6" s="6" customFormat="1" ht="13">
      <c r="A52" s="81"/>
      <c r="B52" s="45"/>
      <c r="C52" s="46"/>
      <c r="D52" s="46"/>
      <c r="E52" s="111"/>
      <c r="F52" s="111"/>
    </row>
    <row r="53" spans="1:6" s="5" customFormat="1">
      <c r="A53" s="79" t="s">
        <v>244</v>
      </c>
      <c r="B53" s="70" t="s">
        <v>632</v>
      </c>
      <c r="C53" s="27"/>
      <c r="D53" s="27"/>
      <c r="E53" s="100"/>
      <c r="F53" s="100"/>
    </row>
    <row r="54" spans="1:6" s="5" customFormat="1">
      <c r="A54" s="79"/>
      <c r="B54" s="70"/>
      <c r="C54" s="27"/>
      <c r="D54" s="27"/>
      <c r="E54" s="100"/>
      <c r="F54" s="100"/>
    </row>
    <row r="55" spans="1:6" s="5" customFormat="1" ht="87.5">
      <c r="A55" s="80" t="s">
        <v>245</v>
      </c>
      <c r="B55" s="44" t="s">
        <v>151</v>
      </c>
      <c r="C55" s="49" t="s">
        <v>67</v>
      </c>
      <c r="D55" s="49">
        <v>20</v>
      </c>
      <c r="E55" s="109">
        <v>0</v>
      </c>
      <c r="F55" s="109">
        <f>D55*E55</f>
        <v>0</v>
      </c>
    </row>
    <row r="56" spans="1:6" s="5" customFormat="1">
      <c r="A56" s="79"/>
      <c r="B56" s="70"/>
      <c r="C56" s="27"/>
      <c r="D56" s="27"/>
      <c r="E56" s="100"/>
      <c r="F56" s="100"/>
    </row>
    <row r="57" spans="1:6" s="5" customFormat="1" ht="50">
      <c r="A57" s="80" t="s">
        <v>246</v>
      </c>
      <c r="B57" s="44" t="s">
        <v>223</v>
      </c>
      <c r="C57" s="49" t="s">
        <v>6</v>
      </c>
      <c r="D57" s="49">
        <v>1</v>
      </c>
      <c r="E57" s="109">
        <v>0</v>
      </c>
      <c r="F57" s="109">
        <f>D57*E57</f>
        <v>0</v>
      </c>
    </row>
    <row r="58" spans="1:6" s="5" customFormat="1">
      <c r="A58" s="79"/>
      <c r="B58" s="70"/>
      <c r="C58" s="27"/>
      <c r="D58" s="27"/>
      <c r="E58" s="100"/>
      <c r="F58" s="100"/>
    </row>
    <row r="59" spans="1:6" s="5" customFormat="1" ht="62.5">
      <c r="A59" s="80" t="s">
        <v>247</v>
      </c>
      <c r="B59" s="44" t="s">
        <v>511</v>
      </c>
      <c r="C59" s="49" t="s">
        <v>53</v>
      </c>
      <c r="D59" s="49">
        <v>2</v>
      </c>
      <c r="E59" s="109">
        <v>0</v>
      </c>
      <c r="F59" s="109">
        <f>D59*E59</f>
        <v>0</v>
      </c>
    </row>
    <row r="60" spans="1:6" s="5" customFormat="1">
      <c r="A60" s="79"/>
      <c r="B60" s="70"/>
      <c r="C60" s="27"/>
      <c r="D60" s="27"/>
      <c r="E60" s="100"/>
      <c r="F60" s="100"/>
    </row>
    <row r="61" spans="1:6" s="5" customFormat="1" ht="62.5">
      <c r="A61" s="80" t="s">
        <v>248</v>
      </c>
      <c r="B61" s="44" t="s">
        <v>512</v>
      </c>
      <c r="C61" s="49" t="s">
        <v>53</v>
      </c>
      <c r="D61" s="49">
        <v>2</v>
      </c>
      <c r="E61" s="109">
        <v>0</v>
      </c>
      <c r="F61" s="109">
        <f>D61*E61</f>
        <v>0</v>
      </c>
    </row>
    <row r="62" spans="1:6" s="5" customFormat="1">
      <c r="A62" s="79"/>
      <c r="B62" s="70"/>
      <c r="C62" s="27"/>
      <c r="D62" s="27"/>
      <c r="E62" s="100"/>
      <c r="F62" s="100"/>
    </row>
    <row r="63" spans="1:6" s="5" customFormat="1" ht="37.5">
      <c r="A63" s="80" t="s">
        <v>249</v>
      </c>
      <c r="B63" s="44" t="s">
        <v>513</v>
      </c>
      <c r="C63" s="49" t="s">
        <v>53</v>
      </c>
      <c r="D63" s="49">
        <v>4</v>
      </c>
      <c r="E63" s="109">
        <v>0</v>
      </c>
      <c r="F63" s="109">
        <f>D63*E63</f>
        <v>0</v>
      </c>
    </row>
    <row r="64" spans="1:6" s="5" customFormat="1">
      <c r="A64" s="79"/>
      <c r="B64" s="70"/>
      <c r="C64" s="27"/>
      <c r="D64" s="27"/>
      <c r="E64" s="100"/>
      <c r="F64" s="100"/>
    </row>
    <row r="65" spans="1:7" s="5" customFormat="1" ht="25">
      <c r="A65" s="80" t="s">
        <v>250</v>
      </c>
      <c r="B65" s="44" t="s">
        <v>514</v>
      </c>
      <c r="C65" s="49" t="s">
        <v>67</v>
      </c>
      <c r="D65" s="49">
        <v>5</v>
      </c>
      <c r="E65" s="109">
        <v>0</v>
      </c>
      <c r="F65" s="109">
        <f>D65*E65</f>
        <v>0</v>
      </c>
    </row>
    <row r="66" spans="1:7" s="5" customFormat="1">
      <c r="A66" s="79"/>
      <c r="B66" s="70"/>
      <c r="C66" s="27"/>
      <c r="D66" s="27"/>
      <c r="E66" s="100"/>
      <c r="F66" s="100"/>
    </row>
    <row r="67" spans="1:7" s="5" customFormat="1" ht="37.5">
      <c r="A67" s="80" t="s">
        <v>251</v>
      </c>
      <c r="B67" s="44" t="s">
        <v>516</v>
      </c>
      <c r="C67" s="49" t="s">
        <v>67</v>
      </c>
      <c r="D67" s="49">
        <v>5</v>
      </c>
      <c r="E67" s="109">
        <v>0</v>
      </c>
      <c r="F67" s="109">
        <f>D67*E67</f>
        <v>0</v>
      </c>
    </row>
    <row r="68" spans="1:7" s="5" customFormat="1">
      <c r="A68" s="79"/>
      <c r="B68" s="70"/>
      <c r="C68" s="27"/>
      <c r="D68" s="27"/>
      <c r="E68" s="100"/>
      <c r="F68" s="100"/>
    </row>
    <row r="69" spans="1:7" s="5" customFormat="1" ht="87.5">
      <c r="A69" s="80" t="s">
        <v>526</v>
      </c>
      <c r="B69" s="44" t="s">
        <v>517</v>
      </c>
      <c r="C69" s="49" t="s">
        <v>518</v>
      </c>
      <c r="D69" s="49">
        <v>10</v>
      </c>
      <c r="E69" s="109">
        <v>0</v>
      </c>
      <c r="F69" s="109">
        <f>D69*E69</f>
        <v>0</v>
      </c>
    </row>
    <row r="70" spans="1:7" s="5" customFormat="1">
      <c r="A70" s="79"/>
      <c r="B70" s="70"/>
      <c r="C70" s="27"/>
      <c r="D70" s="27"/>
      <c r="E70" s="100"/>
      <c r="F70" s="100"/>
    </row>
    <row r="71" spans="1:7" s="5" customFormat="1">
      <c r="A71" s="76" t="str">
        <f>A2</f>
        <v>6.</v>
      </c>
      <c r="B71" s="75" t="s">
        <v>235</v>
      </c>
      <c r="C71" s="24"/>
      <c r="D71" s="24"/>
      <c r="E71" s="113"/>
      <c r="F71" s="112">
        <f>SUM(F15:F70)</f>
        <v>0</v>
      </c>
    </row>
    <row r="72" spans="1:7" s="5" customFormat="1">
      <c r="A72" s="12"/>
      <c r="B72" s="11"/>
      <c r="C72" s="8"/>
      <c r="D72" s="10"/>
      <c r="E72" s="118"/>
      <c r="F72" s="119"/>
    </row>
    <row r="73" spans="1:7">
      <c r="E73" s="120"/>
      <c r="F73" s="121"/>
    </row>
    <row r="74" spans="1:7">
      <c r="B74" s="14"/>
      <c r="C74" s="14"/>
      <c r="D74" s="14"/>
      <c r="F74" s="123"/>
    </row>
    <row r="75" spans="1:7">
      <c r="B75" s="14"/>
      <c r="C75" s="15"/>
      <c r="D75" s="15"/>
      <c r="F75" s="124"/>
    </row>
    <row r="76" spans="1:7" s="3" customFormat="1">
      <c r="A76" s="1"/>
      <c r="B76" s="14"/>
      <c r="C76" s="15"/>
      <c r="D76" s="15"/>
      <c r="E76" s="122"/>
      <c r="F76" s="122"/>
      <c r="G76" s="4"/>
    </row>
    <row r="77" spans="1:7" s="3" customFormat="1">
      <c r="A77" s="1"/>
      <c r="B77" s="14"/>
      <c r="C77" s="15"/>
      <c r="D77" s="15"/>
      <c r="E77" s="122"/>
      <c r="F77" s="122"/>
      <c r="G77" s="4"/>
    </row>
    <row r="78" spans="1:7" s="3" customFormat="1">
      <c r="A78" s="16"/>
      <c r="B78" s="4"/>
      <c r="C78" s="23"/>
      <c r="D78" s="20"/>
      <c r="E78" s="122"/>
      <c r="F78" s="122"/>
      <c r="G78" s="4"/>
    </row>
    <row r="79" spans="1:7" s="3" customFormat="1">
      <c r="A79" s="16"/>
      <c r="B79" s="4"/>
      <c r="C79" s="23"/>
      <c r="D79" s="20"/>
      <c r="E79" s="122"/>
      <c r="F79" s="122"/>
      <c r="G79" s="4"/>
    </row>
    <row r="80" spans="1:7" s="3" customFormat="1">
      <c r="A80" s="16"/>
      <c r="B80" s="4"/>
      <c r="C80" s="23"/>
      <c r="D80" s="20"/>
      <c r="E80" s="122"/>
      <c r="F80" s="122"/>
      <c r="G80" s="4"/>
    </row>
    <row r="81" spans="1:7" s="3" customFormat="1">
      <c r="A81" s="16"/>
      <c r="B81" s="4"/>
      <c r="C81" s="23"/>
      <c r="D81" s="20"/>
      <c r="E81" s="122"/>
      <c r="F81" s="122"/>
      <c r="G81" s="4"/>
    </row>
    <row r="82" spans="1:7" s="3" customFormat="1">
      <c r="A82" s="16"/>
      <c r="B82" s="4"/>
      <c r="C82" s="23"/>
      <c r="D82" s="20"/>
      <c r="E82" s="122"/>
      <c r="F82" s="122"/>
      <c r="G82" s="4"/>
    </row>
    <row r="83" spans="1:7" s="3" customFormat="1">
      <c r="A83" s="16"/>
      <c r="B83" s="4"/>
      <c r="C83" s="23"/>
      <c r="D83" s="20"/>
      <c r="E83" s="122"/>
      <c r="F83" s="122"/>
      <c r="G83" s="4"/>
    </row>
    <row r="84" spans="1:7" s="3" customFormat="1">
      <c r="A84" s="16"/>
      <c r="B84" s="4"/>
      <c r="C84" s="23"/>
      <c r="D84" s="20"/>
      <c r="E84" s="122"/>
      <c r="F84" s="122"/>
      <c r="G84" s="4"/>
    </row>
    <row r="85" spans="1:7" s="3" customFormat="1">
      <c r="A85" s="1"/>
      <c r="B85" s="39"/>
      <c r="C85" s="40"/>
      <c r="D85" s="18"/>
      <c r="E85" s="124"/>
      <c r="F85" s="122"/>
      <c r="G85" s="4"/>
    </row>
    <row r="86" spans="1:7" s="3" customFormat="1">
      <c r="A86" s="1"/>
      <c r="B86" s="17"/>
      <c r="C86" s="17"/>
      <c r="D86" s="17"/>
      <c r="E86" s="124"/>
      <c r="F86" s="122"/>
      <c r="G86" s="4"/>
    </row>
    <row r="87" spans="1:7" s="3" customFormat="1">
      <c r="A87" s="1"/>
      <c r="B87" s="17"/>
      <c r="C87" s="21"/>
      <c r="D87" s="19"/>
      <c r="E87" s="124"/>
      <c r="F87" s="122"/>
      <c r="G87" s="4"/>
    </row>
    <row r="88" spans="1:7" s="3" customFormat="1">
      <c r="A88" s="1"/>
      <c r="B88" s="17"/>
      <c r="C88" s="21"/>
      <c r="D88" s="19"/>
      <c r="E88" s="122"/>
      <c r="F88" s="122"/>
      <c r="G88" s="4"/>
    </row>
    <row r="89" spans="1:7" s="3" customFormat="1">
      <c r="A89" s="1"/>
      <c r="B89" s="17"/>
      <c r="C89" s="22"/>
      <c r="D89" s="18"/>
      <c r="E89" s="122"/>
      <c r="F89" s="122"/>
      <c r="G89" s="4"/>
    </row>
    <row r="90" spans="1:7" s="3" customFormat="1">
      <c r="A90" s="1"/>
      <c r="B90" s="15"/>
      <c r="C90" s="15"/>
      <c r="D90" s="15"/>
      <c r="E90" s="122"/>
      <c r="F90" s="122"/>
    </row>
  </sheetData>
  <pageMargins left="0.25" right="0.25" top="0.75" bottom="0.75" header="0.3" footer="0.3"/>
  <pageSetup paperSize="9" scale="88" fitToHeight="0" orientation="portrait" r:id="rId1"/>
  <headerFooter alignWithMargins="0"/>
  <rowBreaks count="2" manualBreakCount="2">
    <brk id="16" max="5" man="1"/>
    <brk id="52"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G190"/>
  <sheetViews>
    <sheetView view="pageBreakPreview" zoomScaleNormal="100" zoomScaleSheetLayoutView="100" zoomScalePageLayoutView="70" workbookViewId="0">
      <pane xSplit="6" ySplit="4" topLeftCell="G152" activePane="bottomRight" state="frozen"/>
      <selection pane="topRight" activeCell="G1" sqref="G1"/>
      <selection pane="bottomLeft" activeCell="A10" sqref="A10"/>
      <selection pane="bottomRight" activeCell="E1" sqref="E1:F1048576"/>
    </sheetView>
  </sheetViews>
  <sheetFormatPr defaultColWidth="9.1796875" defaultRowHeight="14"/>
  <cols>
    <col min="1" max="1" width="8.26953125" style="1" bestFit="1" customWidth="1"/>
    <col min="2" max="2" width="53.81640625" style="4" customWidth="1"/>
    <col min="3" max="3" width="11.1796875" style="2" customWidth="1"/>
    <col min="4" max="4" width="9.54296875" style="2" customWidth="1"/>
    <col min="5" max="5" width="15.54296875" style="122" bestFit="1" customWidth="1"/>
    <col min="6" max="6" width="15.81640625" style="122" bestFit="1" customWidth="1"/>
    <col min="7" max="7" width="10.1796875" style="4" bestFit="1" customWidth="1"/>
    <col min="8" max="16384" width="9.1796875" style="4"/>
  </cols>
  <sheetData>
    <row r="2" spans="1:7" ht="15.5">
      <c r="A2" s="77" t="s">
        <v>366</v>
      </c>
      <c r="B2" s="30" t="s">
        <v>236</v>
      </c>
      <c r="C2" s="28"/>
      <c r="D2" s="28"/>
      <c r="E2" s="114"/>
      <c r="F2" s="114"/>
    </row>
    <row r="3" spans="1:7" s="5" customFormat="1">
      <c r="A3" s="26"/>
      <c r="B3" s="32"/>
      <c r="C3" s="33"/>
      <c r="D3" s="33"/>
      <c r="E3" s="115"/>
      <c r="F3" s="115"/>
    </row>
    <row r="4" spans="1:7" s="6" customFormat="1" ht="23.25" customHeight="1">
      <c r="A4" s="35" t="s">
        <v>0</v>
      </c>
      <c r="B4" s="54" t="s">
        <v>1</v>
      </c>
      <c r="C4" s="36" t="s">
        <v>2</v>
      </c>
      <c r="D4" s="36" t="s">
        <v>3</v>
      </c>
      <c r="E4" s="116" t="s">
        <v>4</v>
      </c>
      <c r="F4" s="116" t="s">
        <v>5</v>
      </c>
    </row>
    <row r="5" spans="1:7" s="6" customFormat="1" ht="212.5">
      <c r="A5" s="50"/>
      <c r="B5" s="55" t="s">
        <v>77</v>
      </c>
      <c r="C5" s="52"/>
      <c r="D5" s="52"/>
      <c r="E5" s="110"/>
      <c r="F5" s="110"/>
    </row>
    <row r="6" spans="1:7" s="6" customFormat="1" ht="50">
      <c r="A6" s="50"/>
      <c r="B6" s="56" t="s">
        <v>78</v>
      </c>
      <c r="C6" s="56"/>
      <c r="D6" s="56"/>
      <c r="E6" s="117"/>
      <c r="F6" s="117"/>
      <c r="G6" s="56"/>
    </row>
    <row r="7" spans="1:7" s="6" customFormat="1" ht="25">
      <c r="A7" s="50"/>
      <c r="B7" s="56" t="s">
        <v>65</v>
      </c>
      <c r="C7" s="52"/>
      <c r="D7" s="52"/>
      <c r="E7" s="110"/>
      <c r="F7" s="110"/>
    </row>
    <row r="8" spans="1:7" s="6" customFormat="1" ht="62.5">
      <c r="A8" s="50"/>
      <c r="B8" s="56" t="s">
        <v>79</v>
      </c>
      <c r="C8" s="52"/>
      <c r="D8" s="52"/>
      <c r="E8" s="110"/>
      <c r="F8" s="110"/>
    </row>
    <row r="9" spans="1:7" s="6" customFormat="1" ht="137.5">
      <c r="A9" s="50"/>
      <c r="B9" s="55" t="s">
        <v>81</v>
      </c>
      <c r="C9" s="52"/>
      <c r="D9" s="52"/>
      <c r="E9" s="110"/>
      <c r="F9" s="110"/>
    </row>
    <row r="10" spans="1:7" s="6" customFormat="1" ht="63">
      <c r="A10" s="50"/>
      <c r="B10" s="55" t="s">
        <v>66</v>
      </c>
      <c r="C10" s="52"/>
      <c r="D10" s="52"/>
      <c r="E10" s="110"/>
      <c r="F10" s="110"/>
    </row>
    <row r="11" spans="1:7" s="6" customFormat="1" ht="25">
      <c r="A11" s="50"/>
      <c r="B11" s="55" t="s">
        <v>80</v>
      </c>
      <c r="C11" s="52"/>
      <c r="D11" s="52"/>
      <c r="E11" s="110"/>
      <c r="F11" s="110"/>
    </row>
    <row r="12" spans="1:7" s="6" customFormat="1" ht="13">
      <c r="A12" s="50"/>
      <c r="B12" s="55"/>
      <c r="C12" s="52"/>
      <c r="D12" s="52"/>
      <c r="E12" s="110"/>
      <c r="F12" s="110"/>
    </row>
    <row r="13" spans="1:7" s="6" customFormat="1" ht="13">
      <c r="A13" s="79" t="s">
        <v>367</v>
      </c>
      <c r="B13" s="70" t="s">
        <v>253</v>
      </c>
      <c r="C13" s="52"/>
      <c r="D13" s="52"/>
      <c r="E13" s="110"/>
      <c r="F13" s="110"/>
    </row>
    <row r="14" spans="1:7" s="6" customFormat="1" ht="13">
      <c r="A14" s="50"/>
      <c r="B14" s="70"/>
      <c r="C14" s="52"/>
      <c r="D14" s="52"/>
      <c r="E14" s="110"/>
      <c r="F14" s="110"/>
    </row>
    <row r="15" spans="1:7" s="6" customFormat="1" ht="87.5">
      <c r="A15" s="80" t="s">
        <v>368</v>
      </c>
      <c r="B15" s="44" t="s">
        <v>642</v>
      </c>
      <c r="C15" s="49" t="s">
        <v>6</v>
      </c>
      <c r="D15" s="49">
        <v>1</v>
      </c>
      <c r="E15" s="109">
        <v>0</v>
      </c>
      <c r="F15" s="109">
        <f>D15*E15</f>
        <v>0</v>
      </c>
    </row>
    <row r="16" spans="1:7" s="6" customFormat="1" ht="13">
      <c r="A16" s="50"/>
      <c r="B16" s="55"/>
      <c r="C16" s="52"/>
      <c r="D16" s="52"/>
      <c r="E16" s="110"/>
      <c r="F16" s="110"/>
    </row>
    <row r="17" spans="1:6" s="6" customFormat="1" ht="162.5">
      <c r="A17" s="80" t="s">
        <v>369</v>
      </c>
      <c r="B17" s="44" t="s">
        <v>431</v>
      </c>
      <c r="C17" s="49" t="s">
        <v>255</v>
      </c>
      <c r="D17" s="49">
        <v>50</v>
      </c>
      <c r="E17" s="109">
        <v>0</v>
      </c>
      <c r="F17" s="109">
        <f>D17*E17</f>
        <v>0</v>
      </c>
    </row>
    <row r="18" spans="1:6" s="6" customFormat="1" ht="13">
      <c r="A18" s="50"/>
      <c r="B18" s="55"/>
      <c r="C18" s="52"/>
      <c r="D18" s="52"/>
      <c r="E18" s="110"/>
      <c r="F18" s="110"/>
    </row>
    <row r="19" spans="1:6" s="6" customFormat="1" ht="13">
      <c r="A19" s="79" t="s">
        <v>370</v>
      </c>
      <c r="B19" s="70" t="s">
        <v>432</v>
      </c>
      <c r="C19" s="52"/>
      <c r="D19" s="52"/>
      <c r="E19" s="110"/>
      <c r="F19" s="110"/>
    </row>
    <row r="20" spans="1:6" s="6" customFormat="1" ht="26">
      <c r="A20" s="50"/>
      <c r="B20" s="70" t="s">
        <v>620</v>
      </c>
      <c r="C20" s="52"/>
      <c r="D20" s="52"/>
      <c r="E20" s="110"/>
      <c r="F20" s="110"/>
    </row>
    <row r="21" spans="1:6" s="6" customFormat="1" ht="13">
      <c r="A21" s="50"/>
      <c r="B21" s="70"/>
      <c r="C21" s="52"/>
      <c r="D21" s="52"/>
      <c r="E21" s="110"/>
      <c r="F21" s="110"/>
    </row>
    <row r="22" spans="1:6" s="6" customFormat="1" ht="25">
      <c r="A22" s="80" t="s">
        <v>371</v>
      </c>
      <c r="B22" s="44" t="s">
        <v>461</v>
      </c>
      <c r="C22" s="49" t="s">
        <v>6</v>
      </c>
      <c r="D22" s="49">
        <v>1</v>
      </c>
      <c r="E22" s="109">
        <v>0</v>
      </c>
      <c r="F22" s="109">
        <f>D22*E22</f>
        <v>0</v>
      </c>
    </row>
    <row r="23" spans="1:6" s="6" customFormat="1" ht="13">
      <c r="A23" s="50"/>
      <c r="B23" s="55"/>
      <c r="C23" s="52"/>
      <c r="D23" s="52"/>
      <c r="E23" s="110"/>
      <c r="F23" s="110"/>
    </row>
    <row r="24" spans="1:6" s="6" customFormat="1" ht="225">
      <c r="A24" s="80" t="s">
        <v>372</v>
      </c>
      <c r="B24" s="44" t="s">
        <v>665</v>
      </c>
      <c r="C24" s="49" t="s">
        <v>6</v>
      </c>
      <c r="D24" s="49">
        <v>1</v>
      </c>
      <c r="E24" s="109">
        <v>0</v>
      </c>
      <c r="F24" s="109">
        <f>D24*E24</f>
        <v>0</v>
      </c>
    </row>
    <row r="25" spans="1:6" s="6" customFormat="1" ht="13">
      <c r="A25" s="50"/>
      <c r="B25" s="55"/>
      <c r="C25" s="52"/>
      <c r="D25" s="52"/>
      <c r="E25" s="110"/>
      <c r="F25" s="110"/>
    </row>
    <row r="26" spans="1:6" s="6" customFormat="1" ht="125">
      <c r="A26" s="80" t="s">
        <v>373</v>
      </c>
      <c r="B26" s="44" t="s">
        <v>666</v>
      </c>
      <c r="C26" s="49" t="s">
        <v>6</v>
      </c>
      <c r="D26" s="49">
        <v>1</v>
      </c>
      <c r="E26" s="109">
        <v>0</v>
      </c>
      <c r="F26" s="109">
        <f>D26*E26</f>
        <v>0</v>
      </c>
    </row>
    <row r="27" spans="1:6" s="6" customFormat="1" ht="13">
      <c r="A27" s="50"/>
      <c r="B27" s="55"/>
      <c r="C27" s="52"/>
      <c r="D27" s="52"/>
      <c r="E27" s="110"/>
      <c r="F27" s="110"/>
    </row>
    <row r="28" spans="1:6" s="6" customFormat="1" ht="100">
      <c r="A28" s="80" t="s">
        <v>375</v>
      </c>
      <c r="B28" s="44" t="s">
        <v>667</v>
      </c>
      <c r="C28" s="49" t="s">
        <v>6</v>
      </c>
      <c r="D28" s="49">
        <v>1</v>
      </c>
      <c r="E28" s="109">
        <v>0</v>
      </c>
      <c r="F28" s="109">
        <f>D28*E28</f>
        <v>0</v>
      </c>
    </row>
    <row r="29" spans="1:6" s="6" customFormat="1" ht="13">
      <c r="A29" s="50"/>
      <c r="B29" s="55"/>
      <c r="C29" s="52"/>
      <c r="D29" s="52"/>
      <c r="E29" s="110"/>
      <c r="F29" s="110"/>
    </row>
    <row r="30" spans="1:6" s="6" customFormat="1" ht="100">
      <c r="A30" s="80" t="s">
        <v>376</v>
      </c>
      <c r="B30" s="44" t="s">
        <v>668</v>
      </c>
      <c r="C30" s="49" t="s">
        <v>6</v>
      </c>
      <c r="D30" s="49">
        <v>1</v>
      </c>
      <c r="E30" s="109">
        <v>0</v>
      </c>
      <c r="F30" s="109">
        <f>D30*E30</f>
        <v>0</v>
      </c>
    </row>
    <row r="31" spans="1:6" s="6" customFormat="1" ht="13">
      <c r="A31" s="50"/>
      <c r="B31" s="55"/>
      <c r="C31" s="52"/>
      <c r="D31" s="52"/>
      <c r="E31" s="110"/>
      <c r="F31" s="110"/>
    </row>
    <row r="32" spans="1:6" s="6" customFormat="1" ht="100">
      <c r="A32" s="80" t="s">
        <v>545</v>
      </c>
      <c r="B32" s="44" t="s">
        <v>669</v>
      </c>
      <c r="C32" s="49" t="s">
        <v>6</v>
      </c>
      <c r="D32" s="49">
        <v>1</v>
      </c>
      <c r="E32" s="109">
        <v>0</v>
      </c>
      <c r="F32" s="109">
        <f>D32*E32</f>
        <v>0</v>
      </c>
    </row>
    <row r="33" spans="1:6" s="6" customFormat="1" ht="13">
      <c r="A33" s="50"/>
      <c r="B33" s="55"/>
      <c r="C33" s="52"/>
      <c r="D33" s="52"/>
      <c r="E33" s="110"/>
      <c r="F33" s="110"/>
    </row>
    <row r="34" spans="1:6" s="6" customFormat="1" ht="13">
      <c r="A34" s="79" t="s">
        <v>377</v>
      </c>
      <c r="B34" s="70" t="s">
        <v>237</v>
      </c>
      <c r="C34" s="52"/>
      <c r="D34" s="52"/>
      <c r="E34" s="110"/>
      <c r="F34" s="110"/>
    </row>
    <row r="35" spans="1:6" s="6" customFormat="1" ht="26">
      <c r="A35" s="79"/>
      <c r="B35" s="70" t="s">
        <v>620</v>
      </c>
      <c r="C35" s="52"/>
      <c r="D35" s="52"/>
      <c r="E35" s="110"/>
      <c r="F35" s="110"/>
    </row>
    <row r="36" spans="1:6" s="6" customFormat="1" ht="13">
      <c r="A36" s="79"/>
      <c r="B36" s="70"/>
      <c r="C36" s="52"/>
      <c r="D36" s="52"/>
      <c r="E36" s="110"/>
      <c r="F36" s="110"/>
    </row>
    <row r="37" spans="1:6" s="6" customFormat="1" ht="25">
      <c r="A37" s="80" t="s">
        <v>378</v>
      </c>
      <c r="B37" s="44" t="s">
        <v>459</v>
      </c>
      <c r="C37" s="49" t="s">
        <v>6</v>
      </c>
      <c r="D37" s="49">
        <v>1</v>
      </c>
      <c r="E37" s="109">
        <v>0</v>
      </c>
      <c r="F37" s="109">
        <f>D37*E37</f>
        <v>0</v>
      </c>
    </row>
    <row r="38" spans="1:6" s="6" customFormat="1" ht="13">
      <c r="A38" s="79"/>
      <c r="B38" s="70"/>
      <c r="C38" s="52"/>
      <c r="D38" s="52"/>
      <c r="E38" s="110"/>
      <c r="F38" s="110"/>
    </row>
    <row r="39" spans="1:6" s="6" customFormat="1" ht="25">
      <c r="A39" s="80" t="s">
        <v>379</v>
      </c>
      <c r="B39" s="44" t="s">
        <v>460</v>
      </c>
      <c r="C39" s="49" t="s">
        <v>6</v>
      </c>
      <c r="D39" s="49">
        <v>1</v>
      </c>
      <c r="E39" s="109">
        <v>0</v>
      </c>
      <c r="F39" s="109">
        <f>D39*E39</f>
        <v>0</v>
      </c>
    </row>
    <row r="40" spans="1:6" s="6" customFormat="1" ht="13">
      <c r="A40" s="79"/>
      <c r="B40" s="70"/>
      <c r="C40" s="52"/>
      <c r="D40" s="52"/>
      <c r="E40" s="110"/>
      <c r="F40" s="110"/>
    </row>
    <row r="41" spans="1:6" s="6" customFormat="1" ht="162.5">
      <c r="A41" s="80" t="s">
        <v>397</v>
      </c>
      <c r="B41" s="44" t="s">
        <v>670</v>
      </c>
      <c r="C41" s="49" t="s">
        <v>6</v>
      </c>
      <c r="D41" s="49">
        <v>1</v>
      </c>
      <c r="E41" s="109">
        <v>0</v>
      </c>
      <c r="F41" s="109">
        <f>D41*E41</f>
        <v>0</v>
      </c>
    </row>
    <row r="42" spans="1:6" s="6" customFormat="1" ht="13">
      <c r="A42" s="79"/>
      <c r="B42" s="70"/>
      <c r="C42" s="52"/>
      <c r="D42" s="52"/>
      <c r="E42" s="110"/>
      <c r="F42" s="110"/>
    </row>
    <row r="43" spans="1:6" s="6" customFormat="1" ht="175">
      <c r="A43" s="80" t="s">
        <v>399</v>
      </c>
      <c r="B43" s="44" t="s">
        <v>671</v>
      </c>
      <c r="C43" s="49" t="s">
        <v>6</v>
      </c>
      <c r="D43" s="49">
        <v>1</v>
      </c>
      <c r="E43" s="109">
        <v>0</v>
      </c>
      <c r="F43" s="109">
        <f>D43*E43</f>
        <v>0</v>
      </c>
    </row>
    <row r="44" spans="1:6" s="6" customFormat="1" ht="13">
      <c r="A44" s="79"/>
      <c r="B44" s="70"/>
      <c r="C44" s="52"/>
      <c r="D44" s="52"/>
      <c r="E44" s="110"/>
      <c r="F44" s="110"/>
    </row>
    <row r="45" spans="1:6" s="6" customFormat="1" ht="37.5">
      <c r="A45" s="80" t="s">
        <v>400</v>
      </c>
      <c r="B45" s="44" t="s">
        <v>462</v>
      </c>
      <c r="C45" s="49" t="s">
        <v>6</v>
      </c>
      <c r="D45" s="49">
        <v>1</v>
      </c>
      <c r="E45" s="109">
        <v>0</v>
      </c>
      <c r="F45" s="109">
        <f>D45*E45</f>
        <v>0</v>
      </c>
    </row>
    <row r="46" spans="1:6" s="6" customFormat="1" ht="13">
      <c r="A46" s="79"/>
      <c r="B46" s="70"/>
      <c r="C46" s="52"/>
      <c r="D46" s="52"/>
      <c r="E46" s="110"/>
      <c r="F46" s="110"/>
    </row>
    <row r="47" spans="1:6" s="6" customFormat="1" ht="62.5">
      <c r="A47" s="80" t="s">
        <v>402</v>
      </c>
      <c r="B47" s="44" t="s">
        <v>672</v>
      </c>
      <c r="C47" s="49" t="s">
        <v>6</v>
      </c>
      <c r="D47" s="49">
        <v>1</v>
      </c>
      <c r="E47" s="109">
        <v>0</v>
      </c>
      <c r="F47" s="109">
        <f>D47*E47</f>
        <v>0</v>
      </c>
    </row>
    <row r="48" spans="1:6" s="6" customFormat="1" ht="13">
      <c r="A48" s="79"/>
      <c r="B48" s="70"/>
      <c r="C48" s="52"/>
      <c r="D48" s="52"/>
      <c r="E48" s="110"/>
      <c r="F48" s="110"/>
    </row>
    <row r="49" spans="1:6" s="6" customFormat="1" ht="62.5">
      <c r="A49" s="80" t="s">
        <v>404</v>
      </c>
      <c r="B49" s="44" t="s">
        <v>673</v>
      </c>
      <c r="C49" s="49" t="s">
        <v>6</v>
      </c>
      <c r="D49" s="49">
        <v>1</v>
      </c>
      <c r="E49" s="109">
        <v>0</v>
      </c>
      <c r="F49" s="109">
        <f>D49*E49</f>
        <v>0</v>
      </c>
    </row>
    <row r="50" spans="1:6" s="6" customFormat="1" ht="13">
      <c r="A50" s="79"/>
      <c r="B50" s="70"/>
      <c r="C50" s="52"/>
      <c r="D50" s="52"/>
      <c r="E50" s="110"/>
      <c r="F50" s="110"/>
    </row>
    <row r="51" spans="1:6" s="6" customFormat="1" ht="62.5">
      <c r="A51" s="80" t="s">
        <v>406</v>
      </c>
      <c r="B51" s="44" t="s">
        <v>674</v>
      </c>
      <c r="C51" s="49" t="s">
        <v>6</v>
      </c>
      <c r="D51" s="49">
        <v>1</v>
      </c>
      <c r="E51" s="109">
        <v>0</v>
      </c>
      <c r="F51" s="109">
        <f>D51*E51</f>
        <v>0</v>
      </c>
    </row>
    <row r="52" spans="1:6" s="6" customFormat="1" ht="13">
      <c r="A52" s="79"/>
      <c r="B52" s="70"/>
      <c r="C52" s="52"/>
      <c r="D52" s="52"/>
      <c r="E52" s="110"/>
      <c r="F52" s="110"/>
    </row>
    <row r="53" spans="1:6" s="6" customFormat="1" ht="62.5">
      <c r="A53" s="80" t="s">
        <v>465</v>
      </c>
      <c r="B53" s="44" t="s">
        <v>675</v>
      </c>
      <c r="C53" s="49" t="s">
        <v>6</v>
      </c>
      <c r="D53" s="49">
        <v>1</v>
      </c>
      <c r="E53" s="109">
        <v>0</v>
      </c>
      <c r="F53" s="109">
        <f>D53*E53</f>
        <v>0</v>
      </c>
    </row>
    <row r="54" spans="1:6" s="6" customFormat="1" ht="13">
      <c r="A54" s="79"/>
      <c r="B54" s="70"/>
      <c r="C54" s="52"/>
      <c r="D54" s="52"/>
      <c r="E54" s="110"/>
      <c r="F54" s="110"/>
    </row>
    <row r="55" spans="1:6" s="6" customFormat="1" ht="275">
      <c r="A55" s="80" t="s">
        <v>466</v>
      </c>
      <c r="B55" s="44" t="s">
        <v>623</v>
      </c>
      <c r="C55" s="49" t="s">
        <v>6</v>
      </c>
      <c r="D55" s="49">
        <v>1</v>
      </c>
      <c r="E55" s="109">
        <v>0</v>
      </c>
      <c r="F55" s="109">
        <f>D55*E55</f>
        <v>0</v>
      </c>
    </row>
    <row r="56" spans="1:6" s="6" customFormat="1" ht="13">
      <c r="A56" s="79"/>
      <c r="B56" s="45"/>
      <c r="C56" s="46"/>
      <c r="D56" s="46"/>
      <c r="E56" s="111"/>
      <c r="F56" s="111"/>
    </row>
    <row r="57" spans="1:6" s="6" customFormat="1" ht="25">
      <c r="A57" s="80" t="s">
        <v>467</v>
      </c>
      <c r="B57" s="44" t="s">
        <v>239</v>
      </c>
      <c r="C57" s="49" t="s">
        <v>6</v>
      </c>
      <c r="D57" s="49">
        <v>1</v>
      </c>
      <c r="E57" s="109">
        <v>0</v>
      </c>
      <c r="F57" s="109">
        <f>D57*E57</f>
        <v>0</v>
      </c>
    </row>
    <row r="58" spans="1:6" s="6" customFormat="1" ht="13">
      <c r="A58" s="81"/>
      <c r="B58" s="55"/>
      <c r="C58" s="52"/>
      <c r="D58" s="52"/>
      <c r="E58" s="110"/>
      <c r="F58" s="110"/>
    </row>
    <row r="59" spans="1:6" s="6" customFormat="1" ht="62.5">
      <c r="A59" s="80" t="s">
        <v>468</v>
      </c>
      <c r="B59" s="59" t="s">
        <v>374</v>
      </c>
      <c r="C59" s="49" t="s">
        <v>67</v>
      </c>
      <c r="D59" s="49">
        <v>70</v>
      </c>
      <c r="E59" s="109">
        <v>0</v>
      </c>
      <c r="F59" s="109">
        <f>D59*E59</f>
        <v>0</v>
      </c>
    </row>
    <row r="60" spans="1:6" s="6" customFormat="1" ht="13">
      <c r="A60" s="81"/>
      <c r="B60" s="55"/>
      <c r="C60" s="52"/>
      <c r="D60" s="52"/>
      <c r="E60" s="110"/>
      <c r="F60" s="110"/>
    </row>
    <row r="61" spans="1:6" s="6" customFormat="1" ht="87.5">
      <c r="A61" s="80" t="s">
        <v>469</v>
      </c>
      <c r="B61" s="59" t="s">
        <v>546</v>
      </c>
      <c r="C61" s="49" t="s">
        <v>67</v>
      </c>
      <c r="D61" s="49">
        <v>250</v>
      </c>
      <c r="E61" s="109">
        <v>0</v>
      </c>
      <c r="F61" s="109">
        <f>D61*E61</f>
        <v>0</v>
      </c>
    </row>
    <row r="62" spans="1:6" s="6" customFormat="1" ht="13">
      <c r="A62" s="81"/>
      <c r="B62" s="51"/>
      <c r="C62" s="52"/>
      <c r="D62" s="52"/>
      <c r="E62" s="110"/>
      <c r="F62" s="110"/>
    </row>
    <row r="63" spans="1:6" s="6" customFormat="1" ht="87.5">
      <c r="A63" s="80" t="s">
        <v>470</v>
      </c>
      <c r="B63" s="59" t="s">
        <v>240</v>
      </c>
      <c r="C63" s="49" t="s">
        <v>67</v>
      </c>
      <c r="D63" s="49">
        <v>60</v>
      </c>
      <c r="E63" s="109">
        <v>0</v>
      </c>
      <c r="F63" s="109">
        <f>D63*E63</f>
        <v>0</v>
      </c>
    </row>
    <row r="64" spans="1:6" s="6" customFormat="1" ht="13">
      <c r="A64" s="81"/>
      <c r="B64" s="51"/>
      <c r="C64" s="52"/>
      <c r="D64" s="52"/>
      <c r="E64" s="110"/>
      <c r="F64" s="110"/>
    </row>
    <row r="65" spans="1:6" s="6" customFormat="1" ht="25">
      <c r="A65" s="80" t="s">
        <v>471</v>
      </c>
      <c r="B65" s="83" t="s">
        <v>224</v>
      </c>
      <c r="C65" s="49" t="s">
        <v>53</v>
      </c>
      <c r="D65" s="49">
        <v>7</v>
      </c>
      <c r="E65" s="109">
        <v>0</v>
      </c>
      <c r="F65" s="109">
        <f>D65*E65</f>
        <v>0</v>
      </c>
    </row>
    <row r="66" spans="1:6" s="6" customFormat="1" ht="13">
      <c r="A66" s="81"/>
      <c r="B66" s="55"/>
      <c r="C66" s="52"/>
      <c r="D66" s="52"/>
      <c r="E66" s="110"/>
      <c r="F66" s="110"/>
    </row>
    <row r="67" spans="1:6" s="6" customFormat="1" ht="37.5">
      <c r="A67" s="80" t="s">
        <v>473</v>
      </c>
      <c r="B67" s="59" t="s">
        <v>241</v>
      </c>
      <c r="C67" s="49" t="s">
        <v>53</v>
      </c>
      <c r="D67" s="49">
        <v>2</v>
      </c>
      <c r="E67" s="109">
        <v>0</v>
      </c>
      <c r="F67" s="109">
        <f>D67*E67</f>
        <v>0</v>
      </c>
    </row>
    <row r="68" spans="1:6" s="6" customFormat="1" ht="13">
      <c r="A68" s="81"/>
      <c r="B68" s="55"/>
      <c r="C68" s="52"/>
      <c r="D68" s="52"/>
      <c r="E68" s="110"/>
      <c r="F68" s="110"/>
    </row>
    <row r="69" spans="1:6" s="6" customFormat="1" ht="50">
      <c r="A69" s="80" t="s">
        <v>474</v>
      </c>
      <c r="B69" s="44" t="s">
        <v>676</v>
      </c>
      <c r="C69" s="49" t="s">
        <v>6</v>
      </c>
      <c r="D69" s="49">
        <v>1</v>
      </c>
      <c r="E69" s="109">
        <v>0</v>
      </c>
      <c r="F69" s="109">
        <f>D69*E69</f>
        <v>0</v>
      </c>
    </row>
    <row r="70" spans="1:6" s="6" customFormat="1" ht="13">
      <c r="A70" s="81"/>
      <c r="B70" s="55"/>
      <c r="C70" s="52"/>
      <c r="D70" s="52"/>
      <c r="E70" s="110"/>
      <c r="F70" s="110"/>
    </row>
    <row r="71" spans="1:6" s="6" customFormat="1" ht="13">
      <c r="A71" s="79" t="s">
        <v>380</v>
      </c>
      <c r="B71" s="70" t="s">
        <v>155</v>
      </c>
      <c r="C71" s="46"/>
      <c r="D71" s="46"/>
      <c r="E71" s="111"/>
      <c r="F71" s="111"/>
    </row>
    <row r="72" spans="1:6" s="6" customFormat="1" ht="26">
      <c r="A72" s="79"/>
      <c r="B72" s="70" t="s">
        <v>620</v>
      </c>
      <c r="C72" s="46"/>
      <c r="D72" s="46"/>
      <c r="E72" s="111"/>
      <c r="F72" s="111"/>
    </row>
    <row r="73" spans="1:6" s="6" customFormat="1" ht="13">
      <c r="A73" s="79"/>
      <c r="B73" s="70"/>
      <c r="C73" s="46"/>
      <c r="D73" s="46"/>
      <c r="E73" s="111"/>
      <c r="F73" s="111"/>
    </row>
    <row r="74" spans="1:6" s="6" customFormat="1" ht="37.5">
      <c r="A74" s="80" t="s">
        <v>381</v>
      </c>
      <c r="B74" s="44" t="s">
        <v>242</v>
      </c>
      <c r="C74" s="49" t="s">
        <v>6</v>
      </c>
      <c r="D74" s="49">
        <v>1</v>
      </c>
      <c r="E74" s="109">
        <v>0</v>
      </c>
      <c r="F74" s="109">
        <f>D74*E74</f>
        <v>0</v>
      </c>
    </row>
    <row r="75" spans="1:6" s="6" customFormat="1" ht="13">
      <c r="A75" s="79"/>
      <c r="B75" s="56"/>
      <c r="C75" s="46"/>
      <c r="D75" s="46"/>
      <c r="E75" s="111"/>
      <c r="F75" s="111"/>
    </row>
    <row r="76" spans="1:6" s="6" customFormat="1" ht="50">
      <c r="A76" s="80" t="s">
        <v>382</v>
      </c>
      <c r="B76" s="44" t="s">
        <v>398</v>
      </c>
      <c r="C76" s="49" t="s">
        <v>6</v>
      </c>
      <c r="D76" s="49">
        <v>1</v>
      </c>
      <c r="E76" s="109">
        <v>0</v>
      </c>
      <c r="F76" s="109">
        <f>D76*E76</f>
        <v>0</v>
      </c>
    </row>
    <row r="77" spans="1:6" s="6" customFormat="1" ht="13">
      <c r="A77" s="79"/>
      <c r="B77" s="56"/>
      <c r="C77" s="46"/>
      <c r="D77" s="46"/>
      <c r="E77" s="111"/>
      <c r="F77" s="111"/>
    </row>
    <row r="78" spans="1:6" s="6" customFormat="1" ht="175">
      <c r="A78" s="80" t="s">
        <v>383</v>
      </c>
      <c r="B78" s="44" t="s">
        <v>624</v>
      </c>
      <c r="C78" s="49" t="s">
        <v>6</v>
      </c>
      <c r="D78" s="49">
        <v>1</v>
      </c>
      <c r="E78" s="109">
        <v>0</v>
      </c>
      <c r="F78" s="109">
        <f>D78*E78</f>
        <v>0</v>
      </c>
    </row>
    <row r="79" spans="1:6" s="6" customFormat="1" ht="13">
      <c r="A79" s="79"/>
      <c r="B79" s="70"/>
      <c r="C79" s="52"/>
      <c r="D79" s="52"/>
      <c r="E79" s="110"/>
      <c r="F79" s="110"/>
    </row>
    <row r="80" spans="1:6" s="6" customFormat="1" ht="75">
      <c r="A80" s="80" t="s">
        <v>385</v>
      </c>
      <c r="B80" s="59" t="s">
        <v>625</v>
      </c>
      <c r="C80" s="49" t="s">
        <v>67</v>
      </c>
      <c r="D80" s="49">
        <v>50</v>
      </c>
      <c r="E80" s="109">
        <v>0</v>
      </c>
      <c r="F80" s="109">
        <f>D80*E80</f>
        <v>0</v>
      </c>
    </row>
    <row r="81" spans="1:6" s="6" customFormat="1" ht="13">
      <c r="A81" s="79"/>
      <c r="B81" s="45"/>
      <c r="C81" s="46"/>
      <c r="D81" s="46"/>
      <c r="E81" s="111"/>
      <c r="F81" s="111"/>
    </row>
    <row r="82" spans="1:6" s="6" customFormat="1" ht="37.5">
      <c r="A82" s="80" t="s">
        <v>386</v>
      </c>
      <c r="B82" s="44" t="s">
        <v>401</v>
      </c>
      <c r="C82" s="49" t="s">
        <v>6</v>
      </c>
      <c r="D82" s="49">
        <v>1</v>
      </c>
      <c r="E82" s="109">
        <v>0</v>
      </c>
      <c r="F82" s="109">
        <f>D82*E82</f>
        <v>0</v>
      </c>
    </row>
    <row r="83" spans="1:6" s="6" customFormat="1" ht="13">
      <c r="A83" s="81"/>
      <c r="B83" s="45"/>
      <c r="C83" s="46"/>
      <c r="D83" s="46"/>
      <c r="E83" s="111"/>
      <c r="F83" s="111"/>
    </row>
    <row r="84" spans="1:6" s="6" customFormat="1" ht="37.5">
      <c r="A84" s="80" t="s">
        <v>387</v>
      </c>
      <c r="B84" s="44" t="s">
        <v>403</v>
      </c>
      <c r="C84" s="49" t="s">
        <v>6</v>
      </c>
      <c r="D84" s="49">
        <v>1</v>
      </c>
      <c r="E84" s="109">
        <v>0</v>
      </c>
      <c r="F84" s="109">
        <f>D84*E84</f>
        <v>0</v>
      </c>
    </row>
    <row r="85" spans="1:6" s="6" customFormat="1" ht="13">
      <c r="A85" s="81"/>
      <c r="B85" s="45"/>
      <c r="C85" s="46"/>
      <c r="D85" s="46"/>
      <c r="E85" s="111"/>
      <c r="F85" s="111"/>
    </row>
    <row r="86" spans="1:6" s="6" customFormat="1" ht="37.5">
      <c r="A86" s="80" t="s">
        <v>388</v>
      </c>
      <c r="B86" s="44" t="s">
        <v>405</v>
      </c>
      <c r="C86" s="49" t="s">
        <v>6</v>
      </c>
      <c r="D86" s="49">
        <v>1</v>
      </c>
      <c r="E86" s="109">
        <v>0</v>
      </c>
      <c r="F86" s="109">
        <f>D86*E86</f>
        <v>0</v>
      </c>
    </row>
    <row r="87" spans="1:6" s="6" customFormat="1" ht="13">
      <c r="A87" s="81"/>
      <c r="B87" s="45"/>
      <c r="C87" s="46"/>
      <c r="D87" s="46"/>
      <c r="E87" s="111"/>
      <c r="F87" s="111"/>
    </row>
    <row r="88" spans="1:6" s="6" customFormat="1" ht="162.5">
      <c r="A88" s="80" t="s">
        <v>433</v>
      </c>
      <c r="B88" s="44" t="s">
        <v>457</v>
      </c>
      <c r="C88" s="49" t="s">
        <v>6</v>
      </c>
      <c r="D88" s="49">
        <v>1</v>
      </c>
      <c r="E88" s="109">
        <v>0</v>
      </c>
      <c r="F88" s="109">
        <f>D88*E88</f>
        <v>0</v>
      </c>
    </row>
    <row r="89" spans="1:6" s="6" customFormat="1" ht="13">
      <c r="A89" s="81"/>
      <c r="B89" s="45"/>
      <c r="C89" s="46"/>
      <c r="D89" s="46"/>
      <c r="E89" s="111"/>
      <c r="F89" s="111"/>
    </row>
    <row r="90" spans="1:6" s="6" customFormat="1" ht="75">
      <c r="A90" s="80" t="s">
        <v>434</v>
      </c>
      <c r="B90" s="59" t="s">
        <v>408</v>
      </c>
      <c r="C90" s="49" t="s">
        <v>67</v>
      </c>
      <c r="D90" s="49">
        <v>25</v>
      </c>
      <c r="E90" s="109">
        <v>0</v>
      </c>
      <c r="F90" s="109">
        <f>D90*E90</f>
        <v>0</v>
      </c>
    </row>
    <row r="91" spans="1:6" s="6" customFormat="1" ht="13">
      <c r="A91" s="81"/>
      <c r="B91" s="45"/>
      <c r="C91" s="46"/>
      <c r="D91" s="46"/>
      <c r="E91" s="111"/>
      <c r="F91" s="111"/>
    </row>
    <row r="92" spans="1:6" s="6" customFormat="1" ht="37.5">
      <c r="A92" s="80" t="s">
        <v>435</v>
      </c>
      <c r="B92" s="44" t="s">
        <v>407</v>
      </c>
      <c r="C92" s="49" t="s">
        <v>6</v>
      </c>
      <c r="D92" s="49">
        <v>1</v>
      </c>
      <c r="E92" s="109">
        <v>0</v>
      </c>
      <c r="F92" s="109">
        <f>D92*E92</f>
        <v>0</v>
      </c>
    </row>
    <row r="93" spans="1:6" s="6" customFormat="1" ht="13">
      <c r="A93" s="81"/>
      <c r="B93" s="45"/>
      <c r="C93" s="46"/>
      <c r="D93" s="46"/>
      <c r="E93" s="111"/>
      <c r="F93" s="111"/>
    </row>
    <row r="94" spans="1:6" s="6" customFormat="1" ht="75">
      <c r="A94" s="80" t="s">
        <v>436</v>
      </c>
      <c r="B94" s="59" t="s">
        <v>409</v>
      </c>
      <c r="C94" s="49" t="s">
        <v>67</v>
      </c>
      <c r="D94" s="49">
        <v>20</v>
      </c>
      <c r="E94" s="109">
        <v>0</v>
      </c>
      <c r="F94" s="109">
        <f>D94*E94</f>
        <v>0</v>
      </c>
    </row>
    <row r="95" spans="1:6" s="6" customFormat="1" ht="13">
      <c r="A95" s="81"/>
      <c r="B95" s="45"/>
      <c r="C95" s="46"/>
      <c r="D95" s="46"/>
      <c r="E95" s="111"/>
      <c r="F95" s="111"/>
    </row>
    <row r="96" spans="1:6" s="6" customFormat="1" ht="300">
      <c r="A96" s="80" t="s">
        <v>437</v>
      </c>
      <c r="B96" s="92" t="s">
        <v>481</v>
      </c>
      <c r="C96" s="49" t="s">
        <v>6</v>
      </c>
      <c r="D96" s="49">
        <v>1</v>
      </c>
      <c r="E96" s="109">
        <v>0</v>
      </c>
      <c r="F96" s="109">
        <f>D96*E96</f>
        <v>0</v>
      </c>
    </row>
    <row r="97" spans="1:6" s="6" customFormat="1" ht="13">
      <c r="A97" s="81"/>
      <c r="B97" s="45"/>
      <c r="C97" s="46"/>
      <c r="D97" s="46"/>
      <c r="E97" s="111"/>
      <c r="F97" s="111"/>
    </row>
    <row r="98" spans="1:6" s="6" customFormat="1" ht="62.5">
      <c r="A98" s="80" t="s">
        <v>438</v>
      </c>
      <c r="B98" s="92" t="s">
        <v>480</v>
      </c>
      <c r="C98" s="49" t="s">
        <v>67</v>
      </c>
      <c r="D98" s="49">
        <v>150</v>
      </c>
      <c r="E98" s="109">
        <v>0</v>
      </c>
      <c r="F98" s="109">
        <f>D98*E98</f>
        <v>0</v>
      </c>
    </row>
    <row r="99" spans="1:6" s="6" customFormat="1" ht="13">
      <c r="A99" s="81"/>
      <c r="B99" s="55"/>
      <c r="C99" s="52"/>
      <c r="D99" s="52"/>
      <c r="E99" s="110"/>
      <c r="F99" s="110"/>
    </row>
    <row r="100" spans="1:6" s="6" customFormat="1" ht="13">
      <c r="A100" s="80" t="s">
        <v>439</v>
      </c>
      <c r="B100" s="91" t="s">
        <v>360</v>
      </c>
      <c r="C100" s="49" t="s">
        <v>53</v>
      </c>
      <c r="D100" s="49">
        <v>2</v>
      </c>
      <c r="E100" s="109">
        <v>0</v>
      </c>
      <c r="F100" s="109">
        <f>D100*E100</f>
        <v>0</v>
      </c>
    </row>
    <row r="101" spans="1:6" s="6" customFormat="1" ht="13">
      <c r="A101" s="81"/>
      <c r="B101" s="95"/>
      <c r="C101" s="46"/>
      <c r="D101" s="46"/>
      <c r="E101" s="111"/>
      <c r="F101" s="111"/>
    </row>
    <row r="102" spans="1:6" s="6" customFormat="1" ht="25">
      <c r="A102" s="80" t="s">
        <v>440</v>
      </c>
      <c r="B102" s="90" t="s">
        <v>643</v>
      </c>
      <c r="C102" s="49" t="s">
        <v>53</v>
      </c>
      <c r="D102" s="49">
        <v>1</v>
      </c>
      <c r="E102" s="109">
        <v>0</v>
      </c>
      <c r="F102" s="109">
        <f>D102*E102</f>
        <v>0</v>
      </c>
    </row>
    <row r="103" spans="1:6" s="6" customFormat="1" ht="13">
      <c r="A103" s="81"/>
      <c r="B103" s="55"/>
      <c r="C103" s="52"/>
      <c r="D103" s="52"/>
      <c r="E103" s="110"/>
      <c r="F103" s="110"/>
    </row>
    <row r="104" spans="1:6" s="6" customFormat="1" ht="13">
      <c r="A104" s="80" t="s">
        <v>441</v>
      </c>
      <c r="B104" s="90" t="s">
        <v>644</v>
      </c>
      <c r="C104" s="49" t="s">
        <v>53</v>
      </c>
      <c r="D104" s="49">
        <v>1</v>
      </c>
      <c r="E104" s="109">
        <v>0</v>
      </c>
      <c r="F104" s="109">
        <f>D104*E104</f>
        <v>0</v>
      </c>
    </row>
    <row r="105" spans="1:6" s="6" customFormat="1" ht="13">
      <c r="A105" s="81"/>
      <c r="B105" s="94"/>
      <c r="C105" s="46"/>
      <c r="D105" s="46"/>
      <c r="E105" s="111"/>
      <c r="F105" s="111"/>
    </row>
    <row r="106" spans="1:6" s="6" customFormat="1" ht="37.5">
      <c r="A106" s="79" t="s">
        <v>442</v>
      </c>
      <c r="B106" s="58" t="s">
        <v>646</v>
      </c>
      <c r="C106" s="27"/>
      <c r="D106" s="27"/>
      <c r="E106" s="100"/>
      <c r="F106" s="100"/>
    </row>
    <row r="107" spans="1:6" s="6" customFormat="1" ht="13">
      <c r="A107" s="79" t="s">
        <v>714</v>
      </c>
      <c r="B107" s="87" t="s">
        <v>321</v>
      </c>
      <c r="C107" s="46" t="s">
        <v>67</v>
      </c>
      <c r="D107" s="46">
        <v>10</v>
      </c>
      <c r="E107" s="111">
        <v>0</v>
      </c>
      <c r="F107" s="111">
        <f t="shared" ref="F107:F111" si="0">D107*E107</f>
        <v>0</v>
      </c>
    </row>
    <row r="108" spans="1:6" s="6" customFormat="1" ht="13">
      <c r="A108" s="79" t="s">
        <v>715</v>
      </c>
      <c r="B108" s="87" t="s">
        <v>262</v>
      </c>
      <c r="C108" s="46" t="s">
        <v>67</v>
      </c>
      <c r="D108" s="46">
        <v>50</v>
      </c>
      <c r="E108" s="111">
        <v>0</v>
      </c>
      <c r="F108" s="111">
        <f t="shared" si="0"/>
        <v>0</v>
      </c>
    </row>
    <row r="109" spans="1:6" s="6" customFormat="1" ht="13">
      <c r="A109" s="79" t="s">
        <v>716</v>
      </c>
      <c r="B109" s="87" t="s">
        <v>263</v>
      </c>
      <c r="C109" s="46" t="s">
        <v>67</v>
      </c>
      <c r="D109" s="46">
        <v>40</v>
      </c>
      <c r="E109" s="111">
        <v>0</v>
      </c>
      <c r="F109" s="111">
        <f t="shared" si="0"/>
        <v>0</v>
      </c>
    </row>
    <row r="110" spans="1:6" s="6" customFormat="1" ht="13">
      <c r="A110" s="79" t="s">
        <v>717</v>
      </c>
      <c r="B110" s="87" t="s">
        <v>264</v>
      </c>
      <c r="C110" s="46" t="s">
        <v>67</v>
      </c>
      <c r="D110" s="46">
        <v>40</v>
      </c>
      <c r="E110" s="111">
        <v>0</v>
      </c>
      <c r="F110" s="111">
        <f t="shared" si="0"/>
        <v>0</v>
      </c>
    </row>
    <row r="111" spans="1:6" s="6" customFormat="1" ht="13">
      <c r="A111" s="80" t="s">
        <v>718</v>
      </c>
      <c r="B111" s="74" t="s">
        <v>265</v>
      </c>
      <c r="C111" s="49" t="s">
        <v>67</v>
      </c>
      <c r="D111" s="49">
        <v>40</v>
      </c>
      <c r="E111" s="109">
        <v>0</v>
      </c>
      <c r="F111" s="109">
        <f t="shared" si="0"/>
        <v>0</v>
      </c>
    </row>
    <row r="112" spans="1:6" s="6" customFormat="1" ht="13">
      <c r="A112" s="81"/>
      <c r="B112" s="45"/>
      <c r="C112" s="46"/>
      <c r="D112" s="46"/>
      <c r="E112" s="111"/>
      <c r="F112" s="111"/>
    </row>
    <row r="113" spans="1:6" s="6" customFormat="1" ht="37.5">
      <c r="A113" s="80" t="s">
        <v>443</v>
      </c>
      <c r="B113" s="57" t="s">
        <v>270</v>
      </c>
      <c r="C113" s="49" t="s">
        <v>67</v>
      </c>
      <c r="D113" s="49">
        <v>30</v>
      </c>
      <c r="E113" s="109">
        <v>0</v>
      </c>
      <c r="F113" s="109">
        <f t="shared" ref="F113" si="1">D113*E113</f>
        <v>0</v>
      </c>
    </row>
    <row r="114" spans="1:6" s="6" customFormat="1" ht="13">
      <c r="A114" s="81"/>
      <c r="B114" s="55"/>
      <c r="C114" s="52"/>
      <c r="D114" s="52"/>
      <c r="E114" s="110"/>
      <c r="F114" s="110"/>
    </row>
    <row r="115" spans="1:6" s="6" customFormat="1" ht="25">
      <c r="A115" s="79" t="s">
        <v>444</v>
      </c>
      <c r="B115" s="88" t="s">
        <v>267</v>
      </c>
      <c r="C115" s="27"/>
      <c r="D115" s="27"/>
      <c r="E115" s="100"/>
      <c r="F115" s="100"/>
    </row>
    <row r="116" spans="1:6" s="6" customFormat="1" ht="13">
      <c r="A116" s="79" t="s">
        <v>445</v>
      </c>
      <c r="B116" s="87" t="s">
        <v>268</v>
      </c>
      <c r="C116" s="46" t="s">
        <v>67</v>
      </c>
      <c r="D116" s="46">
        <v>15</v>
      </c>
      <c r="E116" s="111">
        <v>0</v>
      </c>
      <c r="F116" s="111">
        <f>D116*E116</f>
        <v>0</v>
      </c>
    </row>
    <row r="117" spans="1:6" s="6" customFormat="1" ht="13">
      <c r="A117" s="80" t="s">
        <v>446</v>
      </c>
      <c r="B117" s="74" t="s">
        <v>269</v>
      </c>
      <c r="C117" s="49" t="s">
        <v>67</v>
      </c>
      <c r="D117" s="49">
        <v>10</v>
      </c>
      <c r="E117" s="109">
        <v>0</v>
      </c>
      <c r="F117" s="109">
        <f>D117*E117</f>
        <v>0</v>
      </c>
    </row>
    <row r="118" spans="1:6" s="6" customFormat="1" ht="13">
      <c r="A118" s="81"/>
      <c r="B118" s="55"/>
      <c r="C118" s="52"/>
      <c r="D118" s="52"/>
      <c r="E118" s="110"/>
      <c r="F118" s="110"/>
    </row>
    <row r="119" spans="1:6" s="6" customFormat="1" ht="50">
      <c r="A119" s="80" t="s">
        <v>447</v>
      </c>
      <c r="B119" s="44" t="s">
        <v>274</v>
      </c>
      <c r="C119" s="49" t="s">
        <v>6</v>
      </c>
      <c r="D119" s="49">
        <v>1</v>
      </c>
      <c r="E119" s="109">
        <v>0</v>
      </c>
      <c r="F119" s="109">
        <f>D119*E119</f>
        <v>0</v>
      </c>
    </row>
    <row r="120" spans="1:6" s="6" customFormat="1" ht="13">
      <c r="A120" s="81"/>
      <c r="B120" s="55"/>
      <c r="C120" s="52"/>
      <c r="D120" s="52"/>
      <c r="E120" s="110"/>
      <c r="F120" s="110"/>
    </row>
    <row r="121" spans="1:6" s="6" customFormat="1" ht="25">
      <c r="A121" s="80" t="s">
        <v>448</v>
      </c>
      <c r="B121" s="44" t="s">
        <v>299</v>
      </c>
      <c r="C121" s="49" t="s">
        <v>53</v>
      </c>
      <c r="D121" s="49">
        <v>1</v>
      </c>
      <c r="E121" s="109">
        <v>0</v>
      </c>
      <c r="F121" s="109">
        <f>D121*E121</f>
        <v>0</v>
      </c>
    </row>
    <row r="122" spans="1:6" s="6" customFormat="1" ht="13">
      <c r="A122" s="81"/>
      <c r="B122" s="55"/>
      <c r="C122" s="52"/>
      <c r="D122" s="52"/>
      <c r="E122" s="110"/>
      <c r="F122" s="110"/>
    </row>
    <row r="123" spans="1:6" s="6" customFormat="1" ht="37.5">
      <c r="A123" s="80" t="s">
        <v>449</v>
      </c>
      <c r="B123" s="57" t="s">
        <v>645</v>
      </c>
      <c r="C123" s="49" t="s">
        <v>6</v>
      </c>
      <c r="D123" s="49">
        <v>2</v>
      </c>
      <c r="E123" s="109">
        <v>0</v>
      </c>
      <c r="F123" s="109">
        <f t="shared" ref="F123" si="2">D123*E123</f>
        <v>0</v>
      </c>
    </row>
    <row r="124" spans="1:6" s="6" customFormat="1" ht="13">
      <c r="A124" s="81"/>
      <c r="B124" s="55"/>
      <c r="C124" s="52"/>
      <c r="D124" s="52"/>
      <c r="E124" s="110"/>
      <c r="F124" s="110"/>
    </row>
    <row r="125" spans="1:6" s="6" customFormat="1" ht="62.5">
      <c r="A125" s="80" t="s">
        <v>450</v>
      </c>
      <c r="B125" s="57" t="s">
        <v>648</v>
      </c>
      <c r="C125" s="49" t="s">
        <v>6</v>
      </c>
      <c r="D125" s="49">
        <v>1</v>
      </c>
      <c r="E125" s="109">
        <v>0</v>
      </c>
      <c r="F125" s="109">
        <f t="shared" ref="F125" si="3">D125*E125</f>
        <v>0</v>
      </c>
    </row>
    <row r="126" spans="1:6" s="6" customFormat="1" ht="13">
      <c r="A126" s="81"/>
      <c r="B126" s="55"/>
      <c r="C126" s="52"/>
      <c r="D126" s="52"/>
      <c r="E126" s="110"/>
      <c r="F126" s="110"/>
    </row>
    <row r="127" spans="1:6" s="6" customFormat="1" ht="13">
      <c r="A127" s="79" t="s">
        <v>389</v>
      </c>
      <c r="B127" s="70" t="s">
        <v>214</v>
      </c>
      <c r="C127" s="46"/>
      <c r="D127" s="46"/>
      <c r="E127" s="111"/>
      <c r="F127" s="111"/>
    </row>
    <row r="128" spans="1:6" s="6" customFormat="1" ht="26">
      <c r="A128" s="81"/>
      <c r="B128" s="70" t="s">
        <v>620</v>
      </c>
      <c r="C128" s="46"/>
      <c r="D128" s="46"/>
      <c r="E128" s="111"/>
      <c r="F128" s="111"/>
    </row>
    <row r="129" spans="1:6" s="6" customFormat="1" ht="13">
      <c r="A129" s="81"/>
      <c r="B129" s="70"/>
      <c r="C129" s="46"/>
      <c r="D129" s="46"/>
      <c r="E129" s="111"/>
      <c r="F129" s="111"/>
    </row>
    <row r="130" spans="1:6" s="6" customFormat="1" ht="187.5">
      <c r="A130" s="80" t="s">
        <v>390</v>
      </c>
      <c r="B130" s="44" t="s">
        <v>458</v>
      </c>
      <c r="C130" s="49" t="s">
        <v>6</v>
      </c>
      <c r="D130" s="49">
        <v>1</v>
      </c>
      <c r="E130" s="109">
        <v>0</v>
      </c>
      <c r="F130" s="109">
        <f>D130*E130</f>
        <v>0</v>
      </c>
    </row>
    <row r="131" spans="1:6" s="6" customFormat="1" ht="13">
      <c r="A131" s="81"/>
      <c r="B131" s="45"/>
      <c r="C131" s="46"/>
      <c r="D131" s="46"/>
      <c r="E131" s="111"/>
      <c r="F131" s="111"/>
    </row>
    <row r="132" spans="1:6" s="6" customFormat="1" ht="62.5">
      <c r="A132" s="80" t="s">
        <v>391</v>
      </c>
      <c r="B132" s="59" t="s">
        <v>384</v>
      </c>
      <c r="C132" s="49" t="s">
        <v>67</v>
      </c>
      <c r="D132" s="49">
        <v>50</v>
      </c>
      <c r="E132" s="109">
        <v>0</v>
      </c>
      <c r="F132" s="109">
        <f>D132*E132</f>
        <v>0</v>
      </c>
    </row>
    <row r="133" spans="1:6" s="6" customFormat="1" ht="13">
      <c r="A133" s="81"/>
      <c r="B133" s="45"/>
      <c r="C133" s="46"/>
      <c r="D133" s="46"/>
      <c r="E133" s="111"/>
      <c r="F133" s="111"/>
    </row>
    <row r="134" spans="1:6" s="6" customFormat="1" ht="87.5">
      <c r="A134" s="80" t="s">
        <v>392</v>
      </c>
      <c r="B134" s="59" t="s">
        <v>243</v>
      </c>
      <c r="C134" s="49" t="s">
        <v>67</v>
      </c>
      <c r="D134" s="49">
        <v>400</v>
      </c>
      <c r="E134" s="109">
        <v>0</v>
      </c>
      <c r="F134" s="109">
        <f>D134*E134</f>
        <v>0</v>
      </c>
    </row>
    <row r="135" spans="1:6" s="6" customFormat="1" ht="13">
      <c r="A135" s="81"/>
      <c r="B135" s="51"/>
      <c r="C135" s="52"/>
      <c r="D135" s="52"/>
      <c r="E135" s="110"/>
      <c r="F135" s="110"/>
    </row>
    <row r="136" spans="1:6" s="6" customFormat="1" ht="25">
      <c r="A136" s="80" t="s">
        <v>393</v>
      </c>
      <c r="B136" s="83" t="s">
        <v>224</v>
      </c>
      <c r="C136" s="49" t="s">
        <v>53</v>
      </c>
      <c r="D136" s="49">
        <v>5</v>
      </c>
      <c r="E136" s="109">
        <v>0</v>
      </c>
      <c r="F136" s="109">
        <f>D136*E136</f>
        <v>0</v>
      </c>
    </row>
    <row r="137" spans="1:6" s="6" customFormat="1" ht="13">
      <c r="A137" s="81"/>
      <c r="B137" s="55"/>
      <c r="C137" s="52"/>
      <c r="D137" s="52"/>
      <c r="E137" s="110"/>
      <c r="F137" s="110"/>
    </row>
    <row r="138" spans="1:6" s="6" customFormat="1" ht="25">
      <c r="A138" s="80" t="s">
        <v>394</v>
      </c>
      <c r="B138" s="83" t="s">
        <v>164</v>
      </c>
      <c r="C138" s="49" t="s">
        <v>53</v>
      </c>
      <c r="D138" s="49">
        <v>5</v>
      </c>
      <c r="E138" s="109">
        <v>0</v>
      </c>
      <c r="F138" s="109">
        <f>D138*E138</f>
        <v>0</v>
      </c>
    </row>
    <row r="139" spans="1:6" s="6" customFormat="1" ht="13">
      <c r="A139" s="81"/>
      <c r="B139" s="55"/>
      <c r="C139" s="52"/>
      <c r="D139" s="52"/>
      <c r="E139" s="110"/>
      <c r="F139" s="110"/>
    </row>
    <row r="140" spans="1:6" s="6" customFormat="1" ht="37.5">
      <c r="A140" s="80" t="s">
        <v>395</v>
      </c>
      <c r="B140" s="59" t="s">
        <v>241</v>
      </c>
      <c r="C140" s="49" t="s">
        <v>53</v>
      </c>
      <c r="D140" s="49">
        <v>3</v>
      </c>
      <c r="E140" s="109">
        <v>0</v>
      </c>
      <c r="F140" s="109">
        <f>D140*E140</f>
        <v>0</v>
      </c>
    </row>
    <row r="141" spans="1:6" s="6" customFormat="1" ht="13">
      <c r="A141" s="81"/>
      <c r="B141" s="55"/>
      <c r="C141" s="52"/>
      <c r="D141" s="52"/>
      <c r="E141" s="110"/>
      <c r="F141" s="110"/>
    </row>
    <row r="142" spans="1:6" s="6" customFormat="1" ht="50">
      <c r="A142" s="80" t="s">
        <v>396</v>
      </c>
      <c r="B142" s="44" t="s">
        <v>676</v>
      </c>
      <c r="C142" s="49" t="s">
        <v>6</v>
      </c>
      <c r="D142" s="49">
        <v>1</v>
      </c>
      <c r="E142" s="109">
        <v>0</v>
      </c>
      <c r="F142" s="109">
        <f>D142*E142</f>
        <v>0</v>
      </c>
    </row>
    <row r="143" spans="1:6" s="6" customFormat="1" ht="13">
      <c r="A143" s="81"/>
      <c r="B143" s="45"/>
      <c r="C143" s="46"/>
      <c r="D143" s="46"/>
      <c r="E143" s="111"/>
      <c r="F143" s="111"/>
    </row>
    <row r="144" spans="1:6" s="6" customFormat="1" ht="13">
      <c r="A144" s="79" t="s">
        <v>451</v>
      </c>
      <c r="B144" s="70" t="s">
        <v>482</v>
      </c>
      <c r="C144" s="46"/>
      <c r="D144" s="46"/>
      <c r="E144" s="111"/>
      <c r="F144" s="111"/>
    </row>
    <row r="145" spans="1:6" s="6" customFormat="1" ht="26">
      <c r="A145" s="81"/>
      <c r="B145" s="70" t="s">
        <v>620</v>
      </c>
      <c r="C145" s="46"/>
      <c r="D145" s="46"/>
      <c r="E145" s="111"/>
      <c r="F145" s="111"/>
    </row>
    <row r="146" spans="1:6" s="6" customFormat="1" ht="13">
      <c r="A146" s="81"/>
      <c r="B146" s="70"/>
      <c r="C146" s="46"/>
      <c r="D146" s="46"/>
      <c r="E146" s="111"/>
      <c r="F146" s="111"/>
    </row>
    <row r="147" spans="1:6" s="6" customFormat="1" ht="112.5">
      <c r="A147" s="80" t="s">
        <v>452</v>
      </c>
      <c r="B147" s="44" t="s">
        <v>490</v>
      </c>
      <c r="C147" s="49" t="s">
        <v>6</v>
      </c>
      <c r="D147" s="49">
        <v>2</v>
      </c>
      <c r="E147" s="109">
        <v>0</v>
      </c>
      <c r="F147" s="109">
        <f>D147*E147</f>
        <v>0</v>
      </c>
    </row>
    <row r="148" spans="1:6" s="6" customFormat="1">
      <c r="A148" s="81"/>
      <c r="B148" s="99"/>
      <c r="C148" s="98"/>
      <c r="D148" s="98"/>
      <c r="E148" s="125"/>
      <c r="F148" s="125"/>
    </row>
    <row r="149" spans="1:6" s="6" customFormat="1" ht="75">
      <c r="A149" s="80" t="s">
        <v>453</v>
      </c>
      <c r="B149" s="59" t="s">
        <v>491</v>
      </c>
      <c r="C149" s="49" t="s">
        <v>67</v>
      </c>
      <c r="D149" s="49">
        <v>200</v>
      </c>
      <c r="E149" s="109">
        <v>0</v>
      </c>
      <c r="F149" s="109">
        <f>D149*E149</f>
        <v>0</v>
      </c>
    </row>
    <row r="150" spans="1:6" s="6" customFormat="1">
      <c r="A150" s="81"/>
      <c r="B150" s="101"/>
      <c r="C150" s="102"/>
      <c r="D150" s="102"/>
      <c r="E150" s="126"/>
      <c r="F150" s="126"/>
    </row>
    <row r="151" spans="1:6" s="6" customFormat="1" ht="25">
      <c r="A151" s="80" t="s">
        <v>454</v>
      </c>
      <c r="B151" s="104" t="s">
        <v>492</v>
      </c>
      <c r="C151" s="49" t="s">
        <v>67</v>
      </c>
      <c r="D151" s="49">
        <v>50</v>
      </c>
      <c r="E151" s="109">
        <v>0</v>
      </c>
      <c r="F151" s="109">
        <f>D151*E151</f>
        <v>0</v>
      </c>
    </row>
    <row r="152" spans="1:6" s="6" customFormat="1">
      <c r="A152" s="81"/>
      <c r="B152" s="103"/>
      <c r="C152" s="102"/>
      <c r="D152" s="102"/>
      <c r="E152" s="100"/>
      <c r="F152" s="100"/>
    </row>
    <row r="153" spans="1:6" s="5" customFormat="1">
      <c r="A153" s="79" t="s">
        <v>493</v>
      </c>
      <c r="B153" s="70" t="s">
        <v>632</v>
      </c>
      <c r="C153" s="27"/>
      <c r="D153" s="27"/>
      <c r="E153" s="100"/>
      <c r="F153" s="100"/>
    </row>
    <row r="154" spans="1:6" s="5" customFormat="1">
      <c r="A154" s="79"/>
      <c r="B154" s="70"/>
      <c r="C154" s="27"/>
      <c r="D154" s="27"/>
      <c r="E154" s="100"/>
      <c r="F154" s="100"/>
    </row>
    <row r="155" spans="1:6" s="5" customFormat="1" ht="87.5">
      <c r="A155" s="80" t="s">
        <v>494</v>
      </c>
      <c r="B155" s="44" t="s">
        <v>151</v>
      </c>
      <c r="C155" s="49" t="s">
        <v>67</v>
      </c>
      <c r="D155" s="49">
        <v>50</v>
      </c>
      <c r="E155" s="109">
        <v>0</v>
      </c>
      <c r="F155" s="109">
        <f>D155*E155</f>
        <v>0</v>
      </c>
    </row>
    <row r="156" spans="1:6" s="5" customFormat="1">
      <c r="A156" s="79"/>
      <c r="B156" s="70"/>
      <c r="C156" s="27"/>
      <c r="D156" s="27"/>
      <c r="E156" s="100"/>
      <c r="F156" s="100"/>
    </row>
    <row r="157" spans="1:6" s="5" customFormat="1" ht="50">
      <c r="A157" s="80" t="s">
        <v>495</v>
      </c>
      <c r="B157" s="44" t="s">
        <v>223</v>
      </c>
      <c r="C157" s="49" t="s">
        <v>6</v>
      </c>
      <c r="D157" s="49">
        <v>2</v>
      </c>
      <c r="E157" s="109">
        <v>0</v>
      </c>
      <c r="F157" s="109">
        <f>D157*E157</f>
        <v>0</v>
      </c>
    </row>
    <row r="158" spans="1:6" s="5" customFormat="1">
      <c r="A158" s="79"/>
      <c r="B158" s="70"/>
      <c r="C158" s="27"/>
      <c r="D158" s="27"/>
      <c r="E158" s="100"/>
      <c r="F158" s="100"/>
    </row>
    <row r="159" spans="1:6" s="5" customFormat="1" ht="62.5">
      <c r="A159" s="80" t="s">
        <v>496</v>
      </c>
      <c r="B159" s="44" t="s">
        <v>511</v>
      </c>
      <c r="C159" s="49" t="s">
        <v>53</v>
      </c>
      <c r="D159" s="49">
        <v>5</v>
      </c>
      <c r="E159" s="109">
        <v>0</v>
      </c>
      <c r="F159" s="109">
        <f>D159*E159</f>
        <v>0</v>
      </c>
    </row>
    <row r="160" spans="1:6" s="5" customFormat="1">
      <c r="A160" s="79"/>
      <c r="B160" s="70"/>
      <c r="C160" s="27"/>
      <c r="D160" s="27"/>
      <c r="E160" s="100"/>
      <c r="F160" s="100"/>
    </row>
    <row r="161" spans="1:7" s="5" customFormat="1" ht="62.5">
      <c r="A161" s="80" t="s">
        <v>497</v>
      </c>
      <c r="B161" s="44" t="s">
        <v>512</v>
      </c>
      <c r="C161" s="49" t="s">
        <v>53</v>
      </c>
      <c r="D161" s="49">
        <v>5</v>
      </c>
      <c r="E161" s="109">
        <v>0</v>
      </c>
      <c r="F161" s="109">
        <f>D161*E161</f>
        <v>0</v>
      </c>
    </row>
    <row r="162" spans="1:7" s="5" customFormat="1">
      <c r="A162" s="79"/>
      <c r="B162" s="70"/>
      <c r="C162" s="27"/>
      <c r="D162" s="27"/>
      <c r="E162" s="100"/>
      <c r="F162" s="100"/>
    </row>
    <row r="163" spans="1:7" s="5" customFormat="1" ht="37.5">
      <c r="A163" s="80" t="s">
        <v>498</v>
      </c>
      <c r="B163" s="44" t="s">
        <v>513</v>
      </c>
      <c r="C163" s="49" t="s">
        <v>53</v>
      </c>
      <c r="D163" s="49">
        <v>10</v>
      </c>
      <c r="E163" s="109">
        <v>0</v>
      </c>
      <c r="F163" s="109">
        <f>D163*E163</f>
        <v>0</v>
      </c>
    </row>
    <row r="164" spans="1:7" s="5" customFormat="1">
      <c r="A164" s="79"/>
      <c r="B164" s="70"/>
      <c r="C164" s="27"/>
      <c r="D164" s="27"/>
      <c r="E164" s="100"/>
      <c r="F164" s="100"/>
    </row>
    <row r="165" spans="1:7" s="5" customFormat="1" ht="25">
      <c r="A165" s="80" t="s">
        <v>499</v>
      </c>
      <c r="B165" s="44" t="s">
        <v>514</v>
      </c>
      <c r="C165" s="49" t="s">
        <v>67</v>
      </c>
      <c r="D165" s="49">
        <v>70</v>
      </c>
      <c r="E165" s="109">
        <v>0</v>
      </c>
      <c r="F165" s="109">
        <f>D165*E165</f>
        <v>0</v>
      </c>
    </row>
    <row r="166" spans="1:7" s="5" customFormat="1">
      <c r="A166" s="79"/>
      <c r="B166" s="70"/>
      <c r="C166" s="27"/>
      <c r="D166" s="27"/>
      <c r="E166" s="100"/>
      <c r="F166" s="100"/>
    </row>
    <row r="167" spans="1:7" s="5" customFormat="1" ht="37.5">
      <c r="A167" s="80" t="s">
        <v>500</v>
      </c>
      <c r="B167" s="44" t="s">
        <v>516</v>
      </c>
      <c r="C167" s="49" t="s">
        <v>67</v>
      </c>
      <c r="D167" s="49">
        <v>90</v>
      </c>
      <c r="E167" s="109">
        <v>0</v>
      </c>
      <c r="F167" s="109">
        <f>D167*E167</f>
        <v>0</v>
      </c>
    </row>
    <row r="168" spans="1:7" s="5" customFormat="1">
      <c r="A168" s="79"/>
      <c r="B168" s="70"/>
      <c r="C168" s="27"/>
      <c r="D168" s="27"/>
      <c r="E168" s="100"/>
      <c r="F168" s="100"/>
    </row>
    <row r="169" spans="1:7" s="5" customFormat="1" ht="87.5">
      <c r="A169" s="80" t="s">
        <v>527</v>
      </c>
      <c r="B169" s="44" t="s">
        <v>517</v>
      </c>
      <c r="C169" s="49" t="s">
        <v>518</v>
      </c>
      <c r="D169" s="49">
        <v>100</v>
      </c>
      <c r="E169" s="109">
        <v>0</v>
      </c>
      <c r="F169" s="109">
        <f>D169*E169</f>
        <v>0</v>
      </c>
    </row>
    <row r="170" spans="1:7" s="5" customFormat="1">
      <c r="A170" s="79"/>
      <c r="B170" s="70"/>
      <c r="C170" s="27"/>
      <c r="D170" s="27"/>
      <c r="E170" s="100"/>
      <c r="F170" s="100"/>
    </row>
    <row r="171" spans="1:7" s="5" customFormat="1">
      <c r="A171" s="76" t="str">
        <f>A2</f>
        <v>7.</v>
      </c>
      <c r="B171" s="75" t="s">
        <v>252</v>
      </c>
      <c r="C171" s="24"/>
      <c r="D171" s="24"/>
      <c r="E171" s="113"/>
      <c r="F171" s="112">
        <f>SUM(F15:F170)</f>
        <v>0</v>
      </c>
    </row>
    <row r="172" spans="1:7" s="5" customFormat="1">
      <c r="A172" s="12"/>
      <c r="B172" s="11"/>
      <c r="C172" s="8"/>
      <c r="D172" s="10"/>
      <c r="E172" s="118"/>
      <c r="F172" s="119"/>
    </row>
    <row r="173" spans="1:7">
      <c r="E173" s="120"/>
      <c r="F173" s="121"/>
    </row>
    <row r="174" spans="1:7">
      <c r="B174" s="14"/>
      <c r="C174" s="14"/>
      <c r="D174" s="14"/>
      <c r="F174" s="123"/>
    </row>
    <row r="175" spans="1:7">
      <c r="B175" s="14"/>
      <c r="C175" s="15"/>
      <c r="D175" s="15"/>
      <c r="F175" s="124"/>
    </row>
    <row r="176" spans="1:7" s="3" customFormat="1">
      <c r="A176" s="1"/>
      <c r="B176" s="14"/>
      <c r="C176" s="15"/>
      <c r="D176" s="15"/>
      <c r="E176" s="122"/>
      <c r="F176" s="122"/>
      <c r="G176" s="4"/>
    </row>
    <row r="177" spans="1:7" s="3" customFormat="1">
      <c r="A177" s="1"/>
      <c r="B177" s="14"/>
      <c r="C177" s="15"/>
      <c r="D177" s="15"/>
      <c r="E177" s="122"/>
      <c r="F177" s="122"/>
      <c r="G177" s="4"/>
    </row>
    <row r="178" spans="1:7" s="3" customFormat="1">
      <c r="A178" s="16"/>
      <c r="B178" s="4"/>
      <c r="C178" s="23"/>
      <c r="D178" s="20"/>
      <c r="E178" s="122"/>
      <c r="F178" s="122"/>
      <c r="G178" s="4"/>
    </row>
    <row r="179" spans="1:7" s="3" customFormat="1">
      <c r="A179" s="16"/>
      <c r="B179" s="4"/>
      <c r="C179" s="23"/>
      <c r="D179" s="20"/>
      <c r="E179" s="122"/>
      <c r="F179" s="122"/>
      <c r="G179" s="4"/>
    </row>
    <row r="180" spans="1:7" s="3" customFormat="1">
      <c r="A180" s="16"/>
      <c r="B180" s="4"/>
      <c r="C180" s="23"/>
      <c r="D180" s="20"/>
      <c r="E180" s="122"/>
      <c r="F180" s="122"/>
      <c r="G180" s="4"/>
    </row>
    <row r="181" spans="1:7" s="3" customFormat="1">
      <c r="A181" s="16"/>
      <c r="B181" s="4"/>
      <c r="C181" s="23"/>
      <c r="D181" s="20"/>
      <c r="E181" s="122"/>
      <c r="F181" s="122"/>
      <c r="G181" s="4"/>
    </row>
    <row r="182" spans="1:7" s="3" customFormat="1">
      <c r="A182" s="16"/>
      <c r="B182" s="4"/>
      <c r="C182" s="23"/>
      <c r="D182" s="20"/>
      <c r="E182" s="122"/>
      <c r="F182" s="122"/>
      <c r="G182" s="4"/>
    </row>
    <row r="183" spans="1:7" s="3" customFormat="1">
      <c r="A183" s="16"/>
      <c r="B183" s="4"/>
      <c r="C183" s="23"/>
      <c r="D183" s="20"/>
      <c r="E183" s="122"/>
      <c r="F183" s="122"/>
      <c r="G183" s="4"/>
    </row>
    <row r="184" spans="1:7" s="3" customFormat="1">
      <c r="A184" s="16"/>
      <c r="B184" s="4"/>
      <c r="C184" s="23"/>
      <c r="D184" s="20"/>
      <c r="E184" s="122"/>
      <c r="F184" s="122"/>
      <c r="G184" s="4"/>
    </row>
    <row r="185" spans="1:7" s="3" customFormat="1">
      <c r="A185" s="1"/>
      <c r="B185" s="39"/>
      <c r="C185" s="40"/>
      <c r="D185" s="18"/>
      <c r="E185" s="124"/>
      <c r="F185" s="122"/>
      <c r="G185" s="4"/>
    </row>
    <row r="186" spans="1:7" s="3" customFormat="1">
      <c r="A186" s="1"/>
      <c r="B186" s="17"/>
      <c r="C186" s="17"/>
      <c r="D186" s="17"/>
      <c r="E186" s="124"/>
      <c r="F186" s="122"/>
      <c r="G186" s="4"/>
    </row>
    <row r="187" spans="1:7" s="3" customFormat="1">
      <c r="A187" s="1"/>
      <c r="B187" s="17"/>
      <c r="C187" s="21"/>
      <c r="D187" s="19"/>
      <c r="E187" s="124"/>
      <c r="F187" s="122"/>
      <c r="G187" s="4"/>
    </row>
    <row r="188" spans="1:7" s="3" customFormat="1">
      <c r="A188" s="1"/>
      <c r="B188" s="17"/>
      <c r="C188" s="21"/>
      <c r="D188" s="19"/>
      <c r="E188" s="122"/>
      <c r="F188" s="122"/>
      <c r="G188" s="4"/>
    </row>
    <row r="189" spans="1:7" s="3" customFormat="1">
      <c r="A189" s="1"/>
      <c r="B189" s="17"/>
      <c r="C189" s="22"/>
      <c r="D189" s="18"/>
      <c r="E189" s="122"/>
      <c r="F189" s="122"/>
      <c r="G189" s="4"/>
    </row>
    <row r="190" spans="1:7" s="3" customFormat="1">
      <c r="A190" s="1"/>
      <c r="B190" s="15"/>
      <c r="C190" s="15"/>
      <c r="D190" s="15"/>
      <c r="E190" s="122"/>
      <c r="F190" s="122"/>
    </row>
  </sheetData>
  <pageMargins left="0.25" right="0.25" top="0.75" bottom="0.75" header="0.3" footer="0.3"/>
  <pageSetup paperSize="9" scale="88" fitToHeight="0" orientation="portrait" r:id="rId1"/>
  <headerFooter alignWithMargins="0"/>
  <rowBreaks count="9" manualBreakCount="9">
    <brk id="16" max="5" man="1"/>
    <brk id="29" max="5" man="1"/>
    <brk id="44" max="5" man="1"/>
    <brk id="60" max="5" man="1"/>
    <brk id="81" max="5" man="1"/>
    <brk id="95" max="5" man="1"/>
    <brk id="120" max="5" man="1"/>
    <brk id="135" max="5" man="1"/>
    <brk id="160"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G106"/>
  <sheetViews>
    <sheetView view="pageBreakPreview" zoomScaleNormal="100" zoomScaleSheetLayoutView="100" zoomScalePageLayoutView="70" workbookViewId="0">
      <pane xSplit="6" ySplit="4" topLeftCell="G5" activePane="bottomRight" state="frozen"/>
      <selection pane="topRight" activeCell="G1" sqref="G1"/>
      <selection pane="bottomLeft" activeCell="A10" sqref="A10"/>
      <selection pane="bottomRight" activeCell="E1" sqref="E1:F1048576"/>
    </sheetView>
  </sheetViews>
  <sheetFormatPr defaultColWidth="9.1796875" defaultRowHeight="14"/>
  <cols>
    <col min="1" max="1" width="8.26953125" style="1" bestFit="1" customWidth="1"/>
    <col min="2" max="2" width="53.81640625" style="4" customWidth="1"/>
    <col min="3" max="3" width="11.1796875" style="2" customWidth="1"/>
    <col min="4" max="4" width="9.54296875" style="2" customWidth="1"/>
    <col min="5" max="5" width="15.54296875" style="122" bestFit="1" customWidth="1"/>
    <col min="6" max="6" width="15.81640625" style="122" bestFit="1" customWidth="1"/>
    <col min="7" max="7" width="10.1796875" style="4" bestFit="1" customWidth="1"/>
    <col min="8" max="16384" width="9.1796875" style="4"/>
  </cols>
  <sheetData>
    <row r="2" spans="1:7" ht="15.5">
      <c r="A2" s="77" t="s">
        <v>547</v>
      </c>
      <c r="B2" s="30" t="s">
        <v>548</v>
      </c>
      <c r="C2" s="28"/>
      <c r="D2" s="28"/>
      <c r="E2" s="114"/>
      <c r="F2" s="114"/>
    </row>
    <row r="3" spans="1:7" s="5" customFormat="1">
      <c r="A3" s="26"/>
      <c r="B3" s="32"/>
      <c r="C3" s="33"/>
      <c r="D3" s="33"/>
      <c r="E3" s="115"/>
      <c r="F3" s="115"/>
    </row>
    <row r="4" spans="1:7" s="6" customFormat="1" ht="23.25" customHeight="1">
      <c r="A4" s="35" t="s">
        <v>0</v>
      </c>
      <c r="B4" s="54" t="s">
        <v>1</v>
      </c>
      <c r="C4" s="36" t="s">
        <v>2</v>
      </c>
      <c r="D4" s="36" t="s">
        <v>3</v>
      </c>
      <c r="E4" s="116" t="s">
        <v>4</v>
      </c>
      <c r="F4" s="116" t="s">
        <v>5</v>
      </c>
    </row>
    <row r="5" spans="1:7" s="6" customFormat="1" ht="212.5">
      <c r="A5" s="50"/>
      <c r="B5" s="55" t="s">
        <v>77</v>
      </c>
      <c r="C5" s="52"/>
      <c r="D5" s="52"/>
      <c r="E5" s="110"/>
      <c r="F5" s="110"/>
    </row>
    <row r="6" spans="1:7" s="6" customFormat="1" ht="50">
      <c r="A6" s="50"/>
      <c r="B6" s="56" t="s">
        <v>78</v>
      </c>
      <c r="C6" s="56"/>
      <c r="D6" s="56"/>
      <c r="E6" s="117"/>
      <c r="F6" s="117"/>
      <c r="G6" s="56"/>
    </row>
    <row r="7" spans="1:7" s="6" customFormat="1" ht="25">
      <c r="A7" s="50"/>
      <c r="B7" s="56" t="s">
        <v>65</v>
      </c>
      <c r="C7" s="52"/>
      <c r="D7" s="52"/>
      <c r="E7" s="110"/>
      <c r="F7" s="110"/>
    </row>
    <row r="8" spans="1:7" s="6" customFormat="1" ht="62.5">
      <c r="A8" s="50"/>
      <c r="B8" s="56" t="s">
        <v>79</v>
      </c>
      <c r="C8" s="52"/>
      <c r="D8" s="52"/>
      <c r="E8" s="110"/>
      <c r="F8" s="110"/>
    </row>
    <row r="9" spans="1:7" s="6" customFormat="1" ht="137.5">
      <c r="A9" s="50"/>
      <c r="B9" s="55" t="s">
        <v>81</v>
      </c>
      <c r="C9" s="52"/>
      <c r="D9" s="52"/>
      <c r="E9" s="110"/>
      <c r="F9" s="110"/>
    </row>
    <row r="10" spans="1:7" s="6" customFormat="1" ht="63">
      <c r="A10" s="50"/>
      <c r="B10" s="55" t="s">
        <v>66</v>
      </c>
      <c r="C10" s="52"/>
      <c r="D10" s="52"/>
      <c r="E10" s="110"/>
      <c r="F10" s="110"/>
    </row>
    <row r="11" spans="1:7" s="6" customFormat="1" ht="25">
      <c r="A11" s="50"/>
      <c r="B11" s="55" t="s">
        <v>80</v>
      </c>
      <c r="C11" s="52"/>
      <c r="D11" s="52"/>
      <c r="E11" s="110"/>
      <c r="F11" s="110"/>
    </row>
    <row r="12" spans="1:7" s="6" customFormat="1" ht="13">
      <c r="A12" s="50"/>
      <c r="B12" s="70"/>
      <c r="C12" s="52"/>
      <c r="D12" s="52"/>
      <c r="E12" s="110"/>
      <c r="F12" s="110"/>
    </row>
    <row r="13" spans="1:7" s="6" customFormat="1" ht="13">
      <c r="A13" s="79" t="s">
        <v>549</v>
      </c>
      <c r="B13" s="70" t="s">
        <v>253</v>
      </c>
      <c r="C13" s="52"/>
      <c r="D13" s="52"/>
      <c r="E13" s="110"/>
      <c r="F13" s="110"/>
    </row>
    <row r="14" spans="1:7" s="6" customFormat="1" ht="13">
      <c r="A14" s="50"/>
      <c r="B14" s="70"/>
      <c r="C14" s="52"/>
      <c r="D14" s="52"/>
      <c r="E14" s="110"/>
      <c r="F14" s="110"/>
    </row>
    <row r="15" spans="1:7" s="6" customFormat="1" ht="87.5">
      <c r="A15" s="80" t="s">
        <v>550</v>
      </c>
      <c r="B15" s="44" t="s">
        <v>642</v>
      </c>
      <c r="C15" s="49" t="s">
        <v>6</v>
      </c>
      <c r="D15" s="49">
        <v>1</v>
      </c>
      <c r="E15" s="109">
        <v>0</v>
      </c>
      <c r="F15" s="109">
        <f>D15*E15</f>
        <v>0</v>
      </c>
    </row>
    <row r="16" spans="1:7" s="6" customFormat="1" ht="13">
      <c r="A16" s="50"/>
      <c r="B16" s="55"/>
      <c r="C16" s="52"/>
      <c r="D16" s="52"/>
      <c r="E16" s="110"/>
      <c r="F16" s="110"/>
    </row>
    <row r="17" spans="1:6" s="6" customFormat="1" ht="25">
      <c r="A17" s="80" t="s">
        <v>551</v>
      </c>
      <c r="B17" s="44" t="s">
        <v>553</v>
      </c>
      <c r="C17" s="49" t="s">
        <v>6</v>
      </c>
      <c r="D17" s="49">
        <v>1</v>
      </c>
      <c r="E17" s="109">
        <v>0</v>
      </c>
      <c r="F17" s="109">
        <f>D17*E17</f>
        <v>0</v>
      </c>
    </row>
    <row r="18" spans="1:6" s="6" customFormat="1" ht="13">
      <c r="A18" s="50"/>
      <c r="B18" s="55"/>
      <c r="C18" s="52"/>
      <c r="D18" s="52"/>
      <c r="E18" s="110"/>
      <c r="F18" s="110"/>
    </row>
    <row r="19" spans="1:6" s="6" customFormat="1" ht="13">
      <c r="A19" s="80" t="s">
        <v>552</v>
      </c>
      <c r="B19" s="44" t="s">
        <v>554</v>
      </c>
      <c r="C19" s="49" t="s">
        <v>6</v>
      </c>
      <c r="D19" s="49">
        <v>1</v>
      </c>
      <c r="E19" s="109">
        <v>0</v>
      </c>
      <c r="F19" s="109">
        <f>D19*E19</f>
        <v>0</v>
      </c>
    </row>
    <row r="20" spans="1:6" s="6" customFormat="1" ht="13">
      <c r="A20" s="50"/>
      <c r="B20" s="55"/>
      <c r="C20" s="52"/>
      <c r="D20" s="52"/>
      <c r="E20" s="110"/>
      <c r="F20" s="110"/>
    </row>
    <row r="21" spans="1:6" s="6" customFormat="1" ht="13">
      <c r="A21" s="79" t="s">
        <v>556</v>
      </c>
      <c r="B21" s="70" t="s">
        <v>557</v>
      </c>
      <c r="C21" s="52"/>
      <c r="D21" s="52"/>
      <c r="E21" s="110"/>
      <c r="F21" s="110"/>
    </row>
    <row r="22" spans="1:6" s="6" customFormat="1" ht="13">
      <c r="A22" s="79"/>
      <c r="B22" s="70"/>
      <c r="C22" s="52"/>
      <c r="D22" s="52"/>
      <c r="E22" s="110"/>
      <c r="F22" s="110"/>
    </row>
    <row r="23" spans="1:6" s="6" customFormat="1" ht="25">
      <c r="A23" s="80" t="s">
        <v>555</v>
      </c>
      <c r="B23" s="44" t="s">
        <v>564</v>
      </c>
      <c r="C23" s="49" t="s">
        <v>6</v>
      </c>
      <c r="D23" s="49">
        <v>1</v>
      </c>
      <c r="E23" s="109">
        <v>0</v>
      </c>
      <c r="F23" s="109">
        <f>D23*E23</f>
        <v>0</v>
      </c>
    </row>
    <row r="24" spans="1:6" s="6" customFormat="1" ht="13">
      <c r="A24" s="79"/>
      <c r="B24" s="70"/>
      <c r="C24" s="52"/>
      <c r="D24" s="52"/>
      <c r="E24" s="110"/>
      <c r="F24" s="110"/>
    </row>
    <row r="25" spans="1:6" s="6" customFormat="1" ht="25">
      <c r="A25" s="80" t="s">
        <v>559</v>
      </c>
      <c r="B25" s="92" t="s">
        <v>558</v>
      </c>
      <c r="C25" s="49" t="s">
        <v>6</v>
      </c>
      <c r="D25" s="49">
        <v>1</v>
      </c>
      <c r="E25" s="109">
        <v>0</v>
      </c>
      <c r="F25" s="109">
        <f>D25*E25</f>
        <v>0</v>
      </c>
    </row>
    <row r="26" spans="1:6" s="6" customFormat="1" ht="13">
      <c r="A26" s="79"/>
      <c r="B26" s="70"/>
      <c r="C26" s="52"/>
      <c r="D26" s="52"/>
      <c r="E26" s="110"/>
      <c r="F26" s="110"/>
    </row>
    <row r="27" spans="1:6" s="6" customFormat="1" ht="25">
      <c r="A27" s="80" t="s">
        <v>561</v>
      </c>
      <c r="B27" s="91" t="s">
        <v>560</v>
      </c>
      <c r="C27" s="49" t="s">
        <v>6</v>
      </c>
      <c r="D27" s="49">
        <v>1</v>
      </c>
      <c r="E27" s="109">
        <v>0</v>
      </c>
      <c r="F27" s="109">
        <f>D27*E27</f>
        <v>0</v>
      </c>
    </row>
    <row r="28" spans="1:6" s="6" customFormat="1" ht="13">
      <c r="A28" s="79"/>
      <c r="B28" s="95"/>
      <c r="C28" s="46"/>
      <c r="D28" s="46"/>
      <c r="E28" s="111"/>
      <c r="F28" s="111"/>
    </row>
    <row r="29" spans="1:6" s="6" customFormat="1" ht="13">
      <c r="A29" s="80" t="s">
        <v>562</v>
      </c>
      <c r="B29" s="91" t="s">
        <v>565</v>
      </c>
      <c r="C29" s="49" t="s">
        <v>6</v>
      </c>
      <c r="D29" s="49">
        <v>1</v>
      </c>
      <c r="E29" s="109">
        <v>0</v>
      </c>
      <c r="F29" s="109">
        <f>D29*E29</f>
        <v>0</v>
      </c>
    </row>
    <row r="30" spans="1:6" s="6" customFormat="1" ht="13">
      <c r="A30" s="79"/>
      <c r="B30" s="95"/>
      <c r="C30" s="46"/>
      <c r="D30" s="46"/>
      <c r="E30" s="111"/>
      <c r="F30" s="111"/>
    </row>
    <row r="31" spans="1:6" s="6" customFormat="1" ht="25">
      <c r="A31" s="80" t="s">
        <v>563</v>
      </c>
      <c r="B31" s="91" t="s">
        <v>566</v>
      </c>
      <c r="C31" s="49" t="s">
        <v>6</v>
      </c>
      <c r="D31" s="49">
        <v>1</v>
      </c>
      <c r="E31" s="109">
        <v>0</v>
      </c>
      <c r="F31" s="109">
        <f>D31*E31</f>
        <v>0</v>
      </c>
    </row>
    <row r="32" spans="1:6" s="6" customFormat="1" ht="13">
      <c r="A32" s="79"/>
      <c r="B32" s="70"/>
      <c r="C32" s="52"/>
      <c r="D32" s="52"/>
      <c r="E32" s="110"/>
      <c r="F32" s="110"/>
    </row>
    <row r="33" spans="1:6" s="6" customFormat="1">
      <c r="A33" s="79" t="s">
        <v>567</v>
      </c>
      <c r="B33" s="70" t="s">
        <v>568</v>
      </c>
      <c r="C33" s="27"/>
      <c r="D33" s="27"/>
      <c r="E33" s="100"/>
      <c r="F33" s="100"/>
    </row>
    <row r="34" spans="1:6" s="6" customFormat="1">
      <c r="A34" s="79"/>
      <c r="B34" s="70"/>
      <c r="C34" s="27"/>
      <c r="D34" s="27"/>
      <c r="E34" s="100"/>
      <c r="F34" s="100"/>
    </row>
    <row r="35" spans="1:6" s="6" customFormat="1" ht="25">
      <c r="A35" s="80" t="s">
        <v>569</v>
      </c>
      <c r="B35" s="44" t="s">
        <v>570</v>
      </c>
      <c r="C35" s="49" t="s">
        <v>67</v>
      </c>
      <c r="D35" s="49">
        <v>153</v>
      </c>
      <c r="E35" s="109">
        <v>0</v>
      </c>
      <c r="F35" s="109">
        <f>D35*E35</f>
        <v>0</v>
      </c>
    </row>
    <row r="36" spans="1:6" s="6" customFormat="1" ht="13">
      <c r="A36" s="79"/>
      <c r="B36" s="70"/>
      <c r="C36" s="52"/>
      <c r="D36" s="52"/>
      <c r="E36" s="110"/>
      <c r="F36" s="110"/>
    </row>
    <row r="37" spans="1:6" s="6" customFormat="1" ht="25">
      <c r="A37" s="80" t="s">
        <v>571</v>
      </c>
      <c r="B37" s="44" t="s">
        <v>572</v>
      </c>
      <c r="C37" s="49" t="s">
        <v>67</v>
      </c>
      <c r="D37" s="49">
        <v>30</v>
      </c>
      <c r="E37" s="109">
        <v>0</v>
      </c>
      <c r="F37" s="109">
        <f>D37*E37</f>
        <v>0</v>
      </c>
    </row>
    <row r="38" spans="1:6" s="6" customFormat="1" ht="13">
      <c r="A38" s="79"/>
      <c r="B38" s="70"/>
      <c r="C38" s="52"/>
      <c r="D38" s="52"/>
      <c r="E38" s="110"/>
      <c r="F38" s="110"/>
    </row>
    <row r="39" spans="1:6" s="6" customFormat="1" ht="25">
      <c r="A39" s="80" t="s">
        <v>573</v>
      </c>
      <c r="B39" s="44" t="s">
        <v>574</v>
      </c>
      <c r="C39" s="49" t="s">
        <v>67</v>
      </c>
      <c r="D39" s="49">
        <v>5</v>
      </c>
      <c r="E39" s="109">
        <v>0</v>
      </c>
      <c r="F39" s="109">
        <f>D39*E39</f>
        <v>0</v>
      </c>
    </row>
    <row r="40" spans="1:6" s="6" customFormat="1" ht="13">
      <c r="A40" s="79"/>
      <c r="B40" s="70"/>
      <c r="C40" s="52"/>
      <c r="D40" s="52"/>
      <c r="E40" s="110"/>
      <c r="F40" s="110"/>
    </row>
    <row r="41" spans="1:6" s="6" customFormat="1" ht="13">
      <c r="A41" s="80" t="s">
        <v>575</v>
      </c>
      <c r="B41" s="44" t="s">
        <v>576</v>
      </c>
      <c r="C41" s="49" t="s">
        <v>577</v>
      </c>
      <c r="D41" s="49">
        <v>36</v>
      </c>
      <c r="E41" s="109">
        <v>0</v>
      </c>
      <c r="F41" s="109">
        <f>D41*E41</f>
        <v>0</v>
      </c>
    </row>
    <row r="42" spans="1:6" s="6" customFormat="1" ht="13">
      <c r="A42" s="79"/>
      <c r="B42" s="70"/>
      <c r="C42" s="52"/>
      <c r="D42" s="52"/>
      <c r="E42" s="110"/>
      <c r="F42" s="110"/>
    </row>
    <row r="43" spans="1:6" s="6" customFormat="1">
      <c r="A43" s="79" t="s">
        <v>578</v>
      </c>
      <c r="B43" s="70" t="s">
        <v>580</v>
      </c>
      <c r="C43" s="27"/>
      <c r="D43" s="27"/>
      <c r="E43" s="100"/>
      <c r="F43" s="100"/>
    </row>
    <row r="44" spans="1:6" s="6" customFormat="1">
      <c r="A44" s="79"/>
      <c r="B44" s="70"/>
      <c r="C44" s="27"/>
      <c r="D44" s="27"/>
      <c r="E44" s="100"/>
      <c r="F44" s="100"/>
    </row>
    <row r="45" spans="1:6" s="6" customFormat="1" ht="13">
      <c r="A45" s="80" t="s">
        <v>579</v>
      </c>
      <c r="B45" s="44" t="s">
        <v>581</v>
      </c>
      <c r="C45" s="49" t="s">
        <v>67</v>
      </c>
      <c r="D45" s="49">
        <v>4</v>
      </c>
      <c r="E45" s="109">
        <v>0</v>
      </c>
      <c r="F45" s="109">
        <f>D45*E45</f>
        <v>0</v>
      </c>
    </row>
    <row r="46" spans="1:6" s="6" customFormat="1" ht="13">
      <c r="A46" s="79"/>
      <c r="B46" s="70"/>
      <c r="C46" s="52"/>
      <c r="D46" s="52"/>
      <c r="E46" s="110"/>
      <c r="F46" s="110"/>
    </row>
    <row r="47" spans="1:6" s="6" customFormat="1" ht="13">
      <c r="A47" s="80" t="s">
        <v>582</v>
      </c>
      <c r="B47" s="44" t="s">
        <v>583</v>
      </c>
      <c r="C47" s="49" t="s">
        <v>577</v>
      </c>
      <c r="D47" s="49">
        <v>2</v>
      </c>
      <c r="E47" s="109">
        <v>0</v>
      </c>
      <c r="F47" s="109">
        <f>D47*E47</f>
        <v>0</v>
      </c>
    </row>
    <row r="48" spans="1:6" s="6" customFormat="1" ht="13">
      <c r="A48" s="79"/>
      <c r="B48" s="70"/>
      <c r="C48" s="52"/>
      <c r="D48" s="52"/>
      <c r="E48" s="110"/>
      <c r="F48" s="110"/>
    </row>
    <row r="49" spans="1:6" s="6" customFormat="1" ht="13">
      <c r="A49" s="80" t="s">
        <v>584</v>
      </c>
      <c r="B49" s="44" t="s">
        <v>585</v>
      </c>
      <c r="C49" s="49" t="s">
        <v>577</v>
      </c>
      <c r="D49" s="49">
        <v>2</v>
      </c>
      <c r="E49" s="109">
        <v>0</v>
      </c>
      <c r="F49" s="109">
        <f>D49*E49</f>
        <v>0</v>
      </c>
    </row>
    <row r="50" spans="1:6" s="6" customFormat="1" ht="13">
      <c r="A50" s="79"/>
      <c r="B50" s="70"/>
      <c r="C50" s="52"/>
      <c r="D50" s="52"/>
      <c r="E50" s="110"/>
      <c r="F50" s="110"/>
    </row>
    <row r="51" spans="1:6" s="6" customFormat="1" ht="13">
      <c r="A51" s="80" t="s">
        <v>586</v>
      </c>
      <c r="B51" s="44" t="s">
        <v>587</v>
      </c>
      <c r="C51" s="49" t="s">
        <v>67</v>
      </c>
      <c r="D51" s="49">
        <v>10</v>
      </c>
      <c r="E51" s="109">
        <v>0</v>
      </c>
      <c r="F51" s="109">
        <f>D51*E51</f>
        <v>0</v>
      </c>
    </row>
    <row r="52" spans="1:6" s="6" customFormat="1" ht="13">
      <c r="A52" s="79"/>
      <c r="B52" s="70"/>
      <c r="C52" s="52"/>
      <c r="D52" s="52"/>
      <c r="E52" s="110"/>
      <c r="F52" s="110"/>
    </row>
    <row r="53" spans="1:6" s="6" customFormat="1" ht="13">
      <c r="A53" s="80" t="s">
        <v>588</v>
      </c>
      <c r="B53" s="44" t="s">
        <v>589</v>
      </c>
      <c r="C53" s="49" t="s">
        <v>577</v>
      </c>
      <c r="D53" s="49">
        <v>10</v>
      </c>
      <c r="E53" s="109">
        <v>0</v>
      </c>
      <c r="F53" s="109">
        <f>D53*E53</f>
        <v>0</v>
      </c>
    </row>
    <row r="54" spans="1:6" s="6" customFormat="1" ht="13">
      <c r="A54" s="79"/>
      <c r="B54" s="70"/>
      <c r="C54" s="52"/>
      <c r="D54" s="52"/>
      <c r="E54" s="110"/>
      <c r="F54" s="110"/>
    </row>
    <row r="55" spans="1:6" s="6" customFormat="1">
      <c r="A55" s="79" t="s">
        <v>590</v>
      </c>
      <c r="B55" s="70" t="s">
        <v>595</v>
      </c>
      <c r="C55" s="27"/>
      <c r="D55" s="27"/>
      <c r="E55" s="100"/>
      <c r="F55" s="100"/>
    </row>
    <row r="56" spans="1:6" s="6" customFormat="1" ht="26">
      <c r="A56" s="79"/>
      <c r="B56" s="70" t="s">
        <v>620</v>
      </c>
      <c r="C56" s="27"/>
      <c r="D56" s="27"/>
      <c r="E56" s="100"/>
      <c r="F56" s="100"/>
    </row>
    <row r="57" spans="1:6" s="6" customFormat="1">
      <c r="A57" s="79"/>
      <c r="B57" s="70"/>
      <c r="C57" s="27"/>
      <c r="D57" s="27"/>
      <c r="E57" s="100"/>
      <c r="F57" s="100"/>
    </row>
    <row r="58" spans="1:6" s="6" customFormat="1" ht="37.5">
      <c r="A58" s="80" t="s">
        <v>591</v>
      </c>
      <c r="B58" s="44" t="s">
        <v>592</v>
      </c>
      <c r="C58" s="49" t="s">
        <v>577</v>
      </c>
      <c r="D58" s="49">
        <v>1</v>
      </c>
      <c r="E58" s="109">
        <v>0</v>
      </c>
      <c r="F58" s="109">
        <f>D58*E58</f>
        <v>0</v>
      </c>
    </row>
    <row r="59" spans="1:6" s="6" customFormat="1" ht="13">
      <c r="A59" s="79"/>
      <c r="B59" s="70"/>
      <c r="C59" s="52"/>
      <c r="D59" s="52"/>
      <c r="E59" s="110"/>
      <c r="F59" s="110"/>
    </row>
    <row r="60" spans="1:6" s="6" customFormat="1" ht="37.5">
      <c r="A60" s="80" t="s">
        <v>594</v>
      </c>
      <c r="B60" s="44" t="s">
        <v>593</v>
      </c>
      <c r="C60" s="49" t="s">
        <v>577</v>
      </c>
      <c r="D60" s="49">
        <v>1</v>
      </c>
      <c r="E60" s="109">
        <v>0</v>
      </c>
      <c r="F60" s="109">
        <f>D60*E60</f>
        <v>0</v>
      </c>
    </row>
    <row r="61" spans="1:6" s="6" customFormat="1" ht="13">
      <c r="A61" s="79"/>
      <c r="B61" s="70"/>
      <c r="C61" s="52"/>
      <c r="D61" s="52"/>
      <c r="E61" s="110"/>
      <c r="F61" s="110"/>
    </row>
    <row r="62" spans="1:6" s="6" customFormat="1">
      <c r="A62" s="79" t="s">
        <v>596</v>
      </c>
      <c r="B62" s="70" t="s">
        <v>597</v>
      </c>
      <c r="C62" s="27"/>
      <c r="D62" s="27"/>
      <c r="E62" s="100"/>
      <c r="F62" s="100"/>
    </row>
    <row r="63" spans="1:6" s="6" customFormat="1" ht="26">
      <c r="A63" s="79"/>
      <c r="B63" s="70" t="s">
        <v>620</v>
      </c>
      <c r="C63" s="27"/>
      <c r="D63" s="27"/>
      <c r="E63" s="100"/>
      <c r="F63" s="100"/>
    </row>
    <row r="64" spans="1:6" s="6" customFormat="1">
      <c r="A64" s="79"/>
      <c r="B64" s="70"/>
      <c r="C64" s="27"/>
      <c r="D64" s="27"/>
      <c r="E64" s="100"/>
      <c r="F64" s="100"/>
    </row>
    <row r="65" spans="1:6" s="6" customFormat="1" ht="25">
      <c r="A65" s="80" t="s">
        <v>598</v>
      </c>
      <c r="B65" s="44" t="s">
        <v>615</v>
      </c>
      <c r="C65" s="49" t="s">
        <v>6</v>
      </c>
      <c r="D65" s="49">
        <v>1</v>
      </c>
      <c r="E65" s="109">
        <v>0</v>
      </c>
      <c r="F65" s="109">
        <f>D65*E65</f>
        <v>0</v>
      </c>
    </row>
    <row r="66" spans="1:6" s="6" customFormat="1" ht="13">
      <c r="A66" s="79"/>
      <c r="B66" s="70"/>
      <c r="C66" s="52"/>
      <c r="D66" s="52"/>
      <c r="E66" s="110"/>
      <c r="F66" s="110"/>
    </row>
    <row r="67" spans="1:6" s="6" customFormat="1" ht="25">
      <c r="A67" s="80" t="s">
        <v>599</v>
      </c>
      <c r="B67" s="44" t="s">
        <v>600</v>
      </c>
      <c r="C67" s="49" t="s">
        <v>6</v>
      </c>
      <c r="D67" s="49">
        <v>1</v>
      </c>
      <c r="E67" s="109">
        <v>0</v>
      </c>
      <c r="F67" s="109">
        <f>D67*E67</f>
        <v>0</v>
      </c>
    </row>
    <row r="68" spans="1:6" s="6" customFormat="1" ht="13">
      <c r="A68" s="79"/>
      <c r="B68" s="70"/>
      <c r="C68" s="52"/>
      <c r="D68" s="52"/>
      <c r="E68" s="110"/>
      <c r="F68" s="110"/>
    </row>
    <row r="69" spans="1:6" s="6" customFormat="1" ht="13">
      <c r="A69" s="80" t="s">
        <v>601</v>
      </c>
      <c r="B69" s="44" t="s">
        <v>602</v>
      </c>
      <c r="C69" s="49" t="s">
        <v>6</v>
      </c>
      <c r="D69" s="49">
        <v>1</v>
      </c>
      <c r="E69" s="109">
        <v>0</v>
      </c>
      <c r="F69" s="109">
        <f>D69*E69</f>
        <v>0</v>
      </c>
    </row>
    <row r="70" spans="1:6" s="6" customFormat="1" ht="13">
      <c r="A70" s="79"/>
      <c r="B70" s="70"/>
      <c r="C70" s="52"/>
      <c r="D70" s="52"/>
      <c r="E70" s="110"/>
      <c r="F70" s="110"/>
    </row>
    <row r="71" spans="1:6" s="6" customFormat="1">
      <c r="A71" s="79" t="s">
        <v>603</v>
      </c>
      <c r="B71" s="70" t="s">
        <v>604</v>
      </c>
      <c r="C71" s="27"/>
      <c r="D71" s="27"/>
      <c r="E71" s="100"/>
      <c r="F71" s="100"/>
    </row>
    <row r="72" spans="1:6" s="6" customFormat="1">
      <c r="A72" s="79"/>
      <c r="B72" s="70"/>
      <c r="C72" s="27"/>
      <c r="D72" s="27"/>
      <c r="E72" s="100"/>
      <c r="F72" s="100"/>
    </row>
    <row r="73" spans="1:6" s="6" customFormat="1" ht="13">
      <c r="A73" s="80" t="s">
        <v>605</v>
      </c>
      <c r="B73" s="44" t="s">
        <v>613</v>
      </c>
      <c r="C73" s="49" t="s">
        <v>6</v>
      </c>
      <c r="D73" s="49">
        <v>1</v>
      </c>
      <c r="E73" s="109">
        <v>0</v>
      </c>
      <c r="F73" s="109">
        <f>D73*E73</f>
        <v>0</v>
      </c>
    </row>
    <row r="74" spans="1:6" s="6" customFormat="1" ht="13">
      <c r="A74" s="79"/>
      <c r="B74" s="70"/>
      <c r="C74" s="52"/>
      <c r="D74" s="52"/>
      <c r="E74" s="110"/>
      <c r="F74" s="110"/>
    </row>
    <row r="75" spans="1:6" s="6" customFormat="1" ht="13">
      <c r="A75" s="80" t="s">
        <v>617</v>
      </c>
      <c r="B75" s="44" t="s">
        <v>614</v>
      </c>
      <c r="C75" s="49" t="s">
        <v>6</v>
      </c>
      <c r="D75" s="49">
        <v>1</v>
      </c>
      <c r="E75" s="109">
        <v>0</v>
      </c>
      <c r="F75" s="109">
        <f>D75*E75</f>
        <v>0</v>
      </c>
    </row>
    <row r="76" spans="1:6" s="6" customFormat="1" ht="13">
      <c r="A76" s="79"/>
      <c r="B76" s="70"/>
      <c r="C76" s="52"/>
      <c r="D76" s="52"/>
      <c r="E76" s="110"/>
      <c r="F76" s="110"/>
    </row>
    <row r="77" spans="1:6" s="5" customFormat="1">
      <c r="A77" s="79" t="s">
        <v>606</v>
      </c>
      <c r="B77" s="70" t="s">
        <v>632</v>
      </c>
      <c r="C77" s="27"/>
      <c r="D77" s="27"/>
      <c r="E77" s="100"/>
      <c r="F77" s="100"/>
    </row>
    <row r="78" spans="1:6" s="5" customFormat="1">
      <c r="A78" s="79"/>
      <c r="B78" s="70"/>
      <c r="C78" s="27"/>
      <c r="D78" s="27"/>
      <c r="E78" s="100"/>
      <c r="F78" s="100"/>
    </row>
    <row r="79" spans="1:6" s="5" customFormat="1">
      <c r="A79" s="80" t="s">
        <v>607</v>
      </c>
      <c r="B79" s="44" t="s">
        <v>677</v>
      </c>
      <c r="C79" s="49" t="s">
        <v>53</v>
      </c>
      <c r="D79" s="49">
        <v>1</v>
      </c>
      <c r="E79" s="109">
        <v>0</v>
      </c>
      <c r="F79" s="109">
        <f>D79*E79</f>
        <v>0</v>
      </c>
    </row>
    <row r="80" spans="1:6" s="5" customFormat="1">
      <c r="A80" s="79"/>
      <c r="B80" s="70"/>
      <c r="C80" s="27"/>
      <c r="D80" s="27"/>
      <c r="E80" s="100"/>
      <c r="F80" s="100"/>
    </row>
    <row r="81" spans="1:7" s="5" customFormat="1" ht="25">
      <c r="A81" s="80" t="s">
        <v>608</v>
      </c>
      <c r="B81" s="44" t="s">
        <v>611</v>
      </c>
      <c r="C81" s="49" t="s">
        <v>6</v>
      </c>
      <c r="D81" s="49">
        <v>1</v>
      </c>
      <c r="E81" s="109">
        <v>0</v>
      </c>
      <c r="F81" s="109">
        <f>D81*E81</f>
        <v>0</v>
      </c>
    </row>
    <row r="82" spans="1:7" s="5" customFormat="1">
      <c r="A82" s="79"/>
      <c r="B82" s="70"/>
      <c r="C82" s="27"/>
      <c r="D82" s="27"/>
      <c r="E82" s="100"/>
      <c r="F82" s="100"/>
    </row>
    <row r="83" spans="1:7" s="5" customFormat="1" ht="25">
      <c r="A83" s="80" t="s">
        <v>609</v>
      </c>
      <c r="B83" s="44" t="s">
        <v>678</v>
      </c>
      <c r="C83" s="49" t="s">
        <v>6</v>
      </c>
      <c r="D83" s="49">
        <v>1</v>
      </c>
      <c r="E83" s="109">
        <v>0</v>
      </c>
      <c r="F83" s="109">
        <f>D83*E83</f>
        <v>0</v>
      </c>
    </row>
    <row r="84" spans="1:7" s="5" customFormat="1">
      <c r="A84" s="79"/>
      <c r="B84" s="70"/>
      <c r="C84" s="27"/>
      <c r="D84" s="27"/>
      <c r="E84" s="100"/>
      <c r="F84" s="100"/>
    </row>
    <row r="85" spans="1:7" s="5" customFormat="1" ht="25">
      <c r="A85" s="80" t="s">
        <v>610</v>
      </c>
      <c r="B85" s="44" t="s">
        <v>640</v>
      </c>
      <c r="C85" s="49" t="s">
        <v>6</v>
      </c>
      <c r="D85" s="49">
        <v>1</v>
      </c>
      <c r="E85" s="109">
        <v>0</v>
      </c>
      <c r="F85" s="109">
        <f>D85*E85</f>
        <v>0</v>
      </c>
    </row>
    <row r="86" spans="1:7" s="5" customFormat="1">
      <c r="A86" s="79"/>
      <c r="B86" s="70"/>
      <c r="C86" s="27"/>
      <c r="D86" s="27"/>
      <c r="E86" s="100"/>
      <c r="F86" s="100"/>
    </row>
    <row r="87" spans="1:7" s="5" customFormat="1">
      <c r="A87" s="76" t="str">
        <f>A2</f>
        <v>8.</v>
      </c>
      <c r="B87" s="75" t="s">
        <v>612</v>
      </c>
      <c r="C87" s="24"/>
      <c r="D87" s="24"/>
      <c r="E87" s="113"/>
      <c r="F87" s="112">
        <f>SUM(F15:F86)</f>
        <v>0</v>
      </c>
    </row>
    <row r="88" spans="1:7" s="5" customFormat="1">
      <c r="A88" s="12"/>
      <c r="B88" s="11"/>
      <c r="C88" s="8"/>
      <c r="D88" s="10"/>
      <c r="E88" s="118"/>
      <c r="F88" s="119"/>
    </row>
    <row r="89" spans="1:7">
      <c r="E89" s="120"/>
      <c r="F89" s="121"/>
    </row>
    <row r="90" spans="1:7">
      <c r="B90" s="14"/>
      <c r="C90" s="14"/>
      <c r="D90" s="14"/>
      <c r="F90" s="123"/>
    </row>
    <row r="91" spans="1:7">
      <c r="B91" s="14"/>
      <c r="C91" s="15"/>
      <c r="D91" s="15"/>
      <c r="F91" s="124"/>
    </row>
    <row r="92" spans="1:7" s="3" customFormat="1">
      <c r="A92" s="1"/>
      <c r="B92" s="14"/>
      <c r="C92" s="15"/>
      <c r="D92" s="15"/>
      <c r="E92" s="122"/>
      <c r="F92" s="122"/>
      <c r="G92" s="4"/>
    </row>
    <row r="93" spans="1:7" s="3" customFormat="1">
      <c r="A93" s="1"/>
      <c r="B93" s="14"/>
      <c r="C93" s="15"/>
      <c r="D93" s="15"/>
      <c r="E93" s="122"/>
      <c r="F93" s="122"/>
      <c r="G93" s="4"/>
    </row>
    <row r="94" spans="1:7" s="3" customFormat="1">
      <c r="A94" s="16"/>
      <c r="B94" s="4"/>
      <c r="C94" s="23"/>
      <c r="D94" s="20"/>
      <c r="E94" s="122"/>
      <c r="F94" s="122"/>
      <c r="G94" s="4"/>
    </row>
    <row r="95" spans="1:7" s="3" customFormat="1">
      <c r="A95" s="16"/>
      <c r="B95" s="4"/>
      <c r="C95" s="23"/>
      <c r="D95" s="20"/>
      <c r="E95" s="122"/>
      <c r="F95" s="122"/>
      <c r="G95" s="4"/>
    </row>
    <row r="96" spans="1:7" s="3" customFormat="1">
      <c r="A96" s="16"/>
      <c r="B96" s="4"/>
      <c r="C96" s="23"/>
      <c r="D96" s="20"/>
      <c r="E96" s="122"/>
      <c r="F96" s="122"/>
      <c r="G96" s="4"/>
    </row>
    <row r="97" spans="1:7" s="3" customFormat="1">
      <c r="A97" s="16"/>
      <c r="B97" s="4"/>
      <c r="C97" s="23"/>
      <c r="D97" s="20"/>
      <c r="E97" s="122"/>
      <c r="F97" s="122"/>
      <c r="G97" s="4"/>
    </row>
    <row r="98" spans="1:7" s="3" customFormat="1">
      <c r="A98" s="16"/>
      <c r="B98" s="4"/>
      <c r="C98" s="23"/>
      <c r="D98" s="20"/>
      <c r="E98" s="122"/>
      <c r="F98" s="122"/>
      <c r="G98" s="4"/>
    </row>
    <row r="99" spans="1:7" s="3" customFormat="1">
      <c r="A99" s="16"/>
      <c r="B99" s="4"/>
      <c r="C99" s="23"/>
      <c r="D99" s="20"/>
      <c r="E99" s="122"/>
      <c r="F99" s="122"/>
      <c r="G99" s="4"/>
    </row>
    <row r="100" spans="1:7" s="3" customFormat="1">
      <c r="A100" s="16"/>
      <c r="B100" s="4"/>
      <c r="C100" s="23"/>
      <c r="D100" s="20"/>
      <c r="E100" s="122"/>
      <c r="F100" s="122"/>
      <c r="G100" s="4"/>
    </row>
    <row r="101" spans="1:7" s="3" customFormat="1">
      <c r="A101" s="1"/>
      <c r="B101" s="39"/>
      <c r="C101" s="40"/>
      <c r="D101" s="18"/>
      <c r="E101" s="124"/>
      <c r="F101" s="122"/>
      <c r="G101" s="4"/>
    </row>
    <row r="102" spans="1:7" s="3" customFormat="1">
      <c r="A102" s="1"/>
      <c r="B102" s="17"/>
      <c r="C102" s="17"/>
      <c r="D102" s="17"/>
      <c r="E102" s="124"/>
      <c r="F102" s="122"/>
      <c r="G102" s="4"/>
    </row>
    <row r="103" spans="1:7" s="3" customFormat="1">
      <c r="A103" s="1"/>
      <c r="B103" s="17"/>
      <c r="C103" s="21"/>
      <c r="D103" s="19"/>
      <c r="E103" s="124"/>
      <c r="F103" s="122"/>
      <c r="G103" s="4"/>
    </row>
    <row r="104" spans="1:7" s="3" customFormat="1">
      <c r="A104" s="1"/>
      <c r="B104" s="17"/>
      <c r="C104" s="21"/>
      <c r="D104" s="19"/>
      <c r="E104" s="122"/>
      <c r="F104" s="122"/>
      <c r="G104" s="4"/>
    </row>
    <row r="105" spans="1:7" s="3" customFormat="1">
      <c r="A105" s="1"/>
      <c r="B105" s="17"/>
      <c r="C105" s="22"/>
      <c r="D105" s="18"/>
      <c r="E105" s="122"/>
      <c r="F105" s="122"/>
      <c r="G105" s="4"/>
    </row>
    <row r="106" spans="1:7" s="3" customFormat="1">
      <c r="A106" s="1"/>
      <c r="B106" s="15"/>
      <c r="C106" s="15"/>
      <c r="D106" s="15"/>
      <c r="E106" s="122"/>
      <c r="F106" s="122"/>
    </row>
  </sheetData>
  <pageMargins left="0.25" right="0.25" top="0.75" bottom="0.75" header="0.3" footer="0.3"/>
  <pageSetup paperSize="9" scale="88" fitToHeight="0" orientation="portrait" r:id="rId1"/>
  <headerFooter alignWithMargins="0"/>
  <rowBreaks count="1" manualBreakCount="1">
    <brk id="1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OPĆI UVJETI</vt:lpstr>
      <vt:lpstr>OBJEKT 1</vt:lpstr>
      <vt:lpstr>OBJEKT 2</vt:lpstr>
      <vt:lpstr>OBJEKT 3</vt:lpstr>
      <vt:lpstr>OBJEKT 4</vt:lpstr>
      <vt:lpstr>OBJEKT 5</vt:lpstr>
      <vt:lpstr>OBJEKT 6</vt:lpstr>
      <vt:lpstr>OBJEKT 7</vt:lpstr>
      <vt:lpstr>TRAFO</vt:lpstr>
      <vt:lpstr>OPĆE STAVKE</vt:lpstr>
      <vt:lpstr>REKAPITULACIJA</vt:lpstr>
      <vt:lpstr>'OBJEKT 2'!Print_Area</vt:lpstr>
      <vt:lpstr>'OBJEKT 3'!Print_Area</vt:lpstr>
      <vt:lpstr>'OBJEKT 4'!Print_Area</vt:lpstr>
      <vt:lpstr>'OBJEKT 5'!Print_Area</vt:lpstr>
      <vt:lpstr>'OBJEKT 6'!Print_Area</vt:lpstr>
      <vt:lpstr>'OBJEKT 7'!Print_Area</vt:lpstr>
      <vt:lpstr>'OPĆE STAVKE'!Print_Area</vt:lpstr>
      <vt:lpstr>TRAFO!Print_Area</vt:lpstr>
    </vt:vector>
  </TitlesOfParts>
  <Company>F.I.L.D. projekt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Danijel Drlić</cp:lastModifiedBy>
  <cp:lastPrinted>2024-07-26T09:24:14Z</cp:lastPrinted>
  <dcterms:created xsi:type="dcterms:W3CDTF">2009-07-27T07:38:02Z</dcterms:created>
  <dcterms:modified xsi:type="dcterms:W3CDTF">2024-07-26T09:28:27Z</dcterms:modified>
</cp:coreProperties>
</file>